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28755" windowHeight="12585"/>
  </bookViews>
  <sheets>
    <sheet name="18квКпкз" sheetId="1" r:id="rId1"/>
  </sheets>
  <definedNames>
    <definedName name="Z_500C2F4F_1743_499A_A051_20565DBF52B2_.wvu.PrintArea" localSheetId="0" hidden="1">'18квКпкз'!$A$1:$U$22</definedName>
    <definedName name="_xlnm.Print_Area" localSheetId="0">'18квКпкз'!$A$1:$U$138</definedName>
  </definedNames>
  <calcPr calcId="125725"/>
</workbook>
</file>

<file path=xl/calcChain.xml><?xml version="1.0" encoding="utf-8"?>
<calcChain xmlns="http://schemas.openxmlformats.org/spreadsheetml/2006/main">
  <c r="M130" i="1"/>
  <c r="U135"/>
  <c r="T135"/>
  <c r="S135"/>
  <c r="S134" s="1"/>
  <c r="S133" s="1"/>
  <c r="S127" s="1"/>
  <c r="S126" s="1"/>
  <c r="S125" s="1"/>
  <c r="S124" s="1"/>
  <c r="R135"/>
  <c r="Q135"/>
  <c r="P135"/>
  <c r="O135"/>
  <c r="N135"/>
  <c r="M135"/>
  <c r="L135"/>
  <c r="K135"/>
  <c r="J135"/>
  <c r="I135"/>
  <c r="H135"/>
  <c r="G135"/>
  <c r="F135"/>
  <c r="E135"/>
  <c r="D135"/>
  <c r="U134"/>
  <c r="T134"/>
  <c r="R134"/>
  <c r="Q134"/>
  <c r="P134"/>
  <c r="O134"/>
  <c r="N134"/>
  <c r="M134"/>
  <c r="L134"/>
  <c r="K134"/>
  <c r="J134"/>
  <c r="I134"/>
  <c r="H134"/>
  <c r="G134"/>
  <c r="F134"/>
  <c r="E134"/>
  <c r="D134"/>
  <c r="U133"/>
  <c r="T133"/>
  <c r="R133"/>
  <c r="Q133"/>
  <c r="P133"/>
  <c r="O133"/>
  <c r="N133"/>
  <c r="M133"/>
  <c r="L133"/>
  <c r="K133"/>
  <c r="J133"/>
  <c r="I133"/>
  <c r="H133"/>
  <c r="G133"/>
  <c r="F133"/>
  <c r="E133"/>
  <c r="D133"/>
  <c r="U130"/>
  <c r="T130"/>
  <c r="S130"/>
  <c r="R130"/>
  <c r="Q130"/>
  <c r="P130"/>
  <c r="O130"/>
  <c r="N130"/>
  <c r="L130"/>
  <c r="L129" s="1"/>
  <c r="L128" s="1"/>
  <c r="L127" s="1"/>
  <c r="L126" s="1"/>
  <c r="L125" s="1"/>
  <c r="L124" s="1"/>
  <c r="K130"/>
  <c r="J130"/>
  <c r="I130"/>
  <c r="H130"/>
  <c r="G130"/>
  <c r="F130"/>
  <c r="E130"/>
  <c r="D130"/>
  <c r="U129"/>
  <c r="T129"/>
  <c r="S129"/>
  <c r="R129"/>
  <c r="Q129"/>
  <c r="P129"/>
  <c r="O129"/>
  <c r="N129"/>
  <c r="K129"/>
  <c r="J129"/>
  <c r="I129"/>
  <c r="H129"/>
  <c r="G129"/>
  <c r="F129"/>
  <c r="E129"/>
  <c r="D129"/>
  <c r="U128"/>
  <c r="T128"/>
  <c r="S128"/>
  <c r="R128"/>
  <c r="Q128"/>
  <c r="P128"/>
  <c r="O128"/>
  <c r="N128"/>
  <c r="K128"/>
  <c r="J128"/>
  <c r="I128"/>
  <c r="H128"/>
  <c r="G128"/>
  <c r="F128"/>
  <c r="E128"/>
  <c r="D128"/>
  <c r="U127"/>
  <c r="T127"/>
  <c r="R127"/>
  <c r="Q127"/>
  <c r="P127"/>
  <c r="O127"/>
  <c r="N127"/>
  <c r="K127"/>
  <c r="J127"/>
  <c r="I127"/>
  <c r="I126" s="1"/>
  <c r="I125" s="1"/>
  <c r="I124" s="1"/>
  <c r="H127"/>
  <c r="G127"/>
  <c r="F127"/>
  <c r="E127"/>
  <c r="E126" s="1"/>
  <c r="E125" s="1"/>
  <c r="E124" s="1"/>
  <c r="D127"/>
  <c r="U126"/>
  <c r="T126"/>
  <c r="R126"/>
  <c r="Q126"/>
  <c r="P126"/>
  <c r="O126"/>
  <c r="O125" s="1"/>
  <c r="O124" s="1"/>
  <c r="N126"/>
  <c r="K126"/>
  <c r="K125" s="1"/>
  <c r="K124" s="1"/>
  <c r="J126"/>
  <c r="H126"/>
  <c r="G126"/>
  <c r="G125" s="1"/>
  <c r="G124" s="1"/>
  <c r="F126"/>
  <c r="D126"/>
  <c r="U125"/>
  <c r="U124" s="1"/>
  <c r="T125"/>
  <c r="R125"/>
  <c r="Q125"/>
  <c r="Q124" s="1"/>
  <c r="P125"/>
  <c r="N125"/>
  <c r="J125"/>
  <c r="H125"/>
  <c r="F125"/>
  <c r="D125"/>
  <c r="T124"/>
  <c r="R124"/>
  <c r="P124"/>
  <c r="N124"/>
  <c r="J124"/>
  <c r="H124"/>
  <c r="F124"/>
  <c r="D124"/>
  <c r="U120"/>
  <c r="T120"/>
  <c r="S120"/>
  <c r="R120"/>
  <c r="Q120"/>
  <c r="P120"/>
  <c r="O120"/>
  <c r="N120"/>
  <c r="M120"/>
  <c r="L120"/>
  <c r="K120"/>
  <c r="J120"/>
  <c r="I120"/>
  <c r="H120"/>
  <c r="G120"/>
  <c r="F120"/>
  <c r="E120"/>
  <c r="D120"/>
  <c r="U115"/>
  <c r="T115"/>
  <c r="S115"/>
  <c r="S114" s="1"/>
  <c r="R115"/>
  <c r="Q115"/>
  <c r="P115"/>
  <c r="O115"/>
  <c r="O114" s="1"/>
  <c r="N115"/>
  <c r="M115"/>
  <c r="L115"/>
  <c r="K115"/>
  <c r="K114" s="1"/>
  <c r="J115"/>
  <c r="I115"/>
  <c r="H115"/>
  <c r="G115"/>
  <c r="G114" s="1"/>
  <c r="F115"/>
  <c r="E115"/>
  <c r="D115"/>
  <c r="U114"/>
  <c r="T114"/>
  <c r="R114"/>
  <c r="Q114"/>
  <c r="P114"/>
  <c r="N114"/>
  <c r="M114"/>
  <c r="L114"/>
  <c r="J114"/>
  <c r="I114"/>
  <c r="H114"/>
  <c r="F114"/>
  <c r="E114"/>
  <c r="D114"/>
  <c r="U109"/>
  <c r="T109"/>
  <c r="S109"/>
  <c r="R109"/>
  <c r="Q109"/>
  <c r="P109"/>
  <c r="O109"/>
  <c r="N109"/>
  <c r="M109"/>
  <c r="L109"/>
  <c r="K109"/>
  <c r="J109"/>
  <c r="I109"/>
  <c r="H109"/>
  <c r="G109"/>
  <c r="F109"/>
  <c r="E109"/>
  <c r="D109"/>
  <c r="U99"/>
  <c r="U98" s="1"/>
  <c r="U97" s="1"/>
  <c r="T99"/>
  <c r="S99"/>
  <c r="R99"/>
  <c r="Q99"/>
  <c r="Q98" s="1"/>
  <c r="Q97" s="1"/>
  <c r="P99"/>
  <c r="O99"/>
  <c r="N99"/>
  <c r="M99"/>
  <c r="M98" s="1"/>
  <c r="M97" s="1"/>
  <c r="L99"/>
  <c r="K99"/>
  <c r="J99"/>
  <c r="I99"/>
  <c r="I98" s="1"/>
  <c r="I97" s="1"/>
  <c r="H99"/>
  <c r="G99"/>
  <c r="F99"/>
  <c r="E99"/>
  <c r="E98" s="1"/>
  <c r="E97" s="1"/>
  <c r="D99"/>
  <c r="T98"/>
  <c r="S98"/>
  <c r="S97" s="1"/>
  <c r="R98"/>
  <c r="P98"/>
  <c r="O98"/>
  <c r="O97" s="1"/>
  <c r="N98"/>
  <c r="L98"/>
  <c r="K98"/>
  <c r="K97" s="1"/>
  <c r="J98"/>
  <c r="H98"/>
  <c r="G98"/>
  <c r="G97" s="1"/>
  <c r="F98"/>
  <c r="D98"/>
  <c r="T97"/>
  <c r="R97"/>
  <c r="P97"/>
  <c r="N97"/>
  <c r="L97"/>
  <c r="J97"/>
  <c r="H97"/>
  <c r="F97"/>
  <c r="D97"/>
  <c r="U62"/>
  <c r="T62"/>
  <c r="S62"/>
  <c r="R62"/>
  <c r="Q62"/>
  <c r="P62"/>
  <c r="O62"/>
  <c r="N62"/>
  <c r="M62"/>
  <c r="L62"/>
  <c r="L49" s="1"/>
  <c r="L48" s="1"/>
  <c r="K62"/>
  <c r="K49" s="1"/>
  <c r="K48" s="1"/>
  <c r="J62"/>
  <c r="J49" s="1"/>
  <c r="J48" s="1"/>
  <c r="J25" s="1"/>
  <c r="J24" s="1"/>
  <c r="J23" s="1"/>
  <c r="I62"/>
  <c r="H62"/>
  <c r="H22" s="1"/>
  <c r="G62"/>
  <c r="F62"/>
  <c r="E62"/>
  <c r="D62"/>
  <c r="U50"/>
  <c r="U49" s="1"/>
  <c r="U48" s="1"/>
  <c r="T50"/>
  <c r="S50"/>
  <c r="R50"/>
  <c r="Q50"/>
  <c r="Q49" s="1"/>
  <c r="Q48" s="1"/>
  <c r="P50"/>
  <c r="O50"/>
  <c r="N50"/>
  <c r="M50"/>
  <c r="M49" s="1"/>
  <c r="M48" s="1"/>
  <c r="L50"/>
  <c r="K50"/>
  <c r="J50"/>
  <c r="I50"/>
  <c r="I49" s="1"/>
  <c r="I48" s="1"/>
  <c r="H50"/>
  <c r="H21" s="1"/>
  <c r="G50"/>
  <c r="F50"/>
  <c r="E50"/>
  <c r="E49" s="1"/>
  <c r="E48" s="1"/>
  <c r="D50"/>
  <c r="T49"/>
  <c r="S49"/>
  <c r="S48" s="1"/>
  <c r="R49"/>
  <c r="P49"/>
  <c r="O49"/>
  <c r="O48" s="1"/>
  <c r="N49"/>
  <c r="G49"/>
  <c r="G48" s="1"/>
  <c r="F49"/>
  <c r="D49"/>
  <c r="T48"/>
  <c r="R48"/>
  <c r="P48"/>
  <c r="N48"/>
  <c r="F48"/>
  <c r="D48"/>
  <c r="U43"/>
  <c r="T43"/>
  <c r="S43"/>
  <c r="S42" s="1"/>
  <c r="S41" s="1"/>
  <c r="R43"/>
  <c r="Q43"/>
  <c r="P43"/>
  <c r="O43"/>
  <c r="O42" s="1"/>
  <c r="O41" s="1"/>
  <c r="N43"/>
  <c r="M43"/>
  <c r="L43"/>
  <c r="K43"/>
  <c r="K42" s="1"/>
  <c r="K41" s="1"/>
  <c r="J43"/>
  <c r="I43"/>
  <c r="H43"/>
  <c r="G43"/>
  <c r="G42" s="1"/>
  <c r="G41" s="1"/>
  <c r="F43"/>
  <c r="E43"/>
  <c r="D43"/>
  <c r="U42"/>
  <c r="U41" s="1"/>
  <c r="T42"/>
  <c r="R42"/>
  <c r="Q42"/>
  <c r="Q41" s="1"/>
  <c r="P42"/>
  <c r="N42"/>
  <c r="M42"/>
  <c r="M41" s="1"/>
  <c r="L42"/>
  <c r="L41" s="1"/>
  <c r="L26" s="1"/>
  <c r="J42"/>
  <c r="I42"/>
  <c r="I41" s="1"/>
  <c r="H42"/>
  <c r="F42"/>
  <c r="E42"/>
  <c r="E41" s="1"/>
  <c r="D42"/>
  <c r="T41"/>
  <c r="R41"/>
  <c r="P41"/>
  <c r="N41"/>
  <c r="J41"/>
  <c r="H41"/>
  <c r="F41"/>
  <c r="D41"/>
  <c r="U38"/>
  <c r="U37" s="1"/>
  <c r="T38"/>
  <c r="S38"/>
  <c r="R38"/>
  <c r="Q38"/>
  <c r="Q37" s="1"/>
  <c r="P38"/>
  <c r="O38"/>
  <c r="N38"/>
  <c r="M38"/>
  <c r="M37" s="1"/>
  <c r="L38"/>
  <c r="K38"/>
  <c r="J38"/>
  <c r="I38"/>
  <c r="I37" s="1"/>
  <c r="H38"/>
  <c r="G38"/>
  <c r="F38"/>
  <c r="E38"/>
  <c r="E37" s="1"/>
  <c r="D38"/>
  <c r="T37"/>
  <c r="S37"/>
  <c r="R37"/>
  <c r="P37"/>
  <c r="O37"/>
  <c r="N37"/>
  <c r="L37"/>
  <c r="K37"/>
  <c r="J37"/>
  <c r="H37"/>
  <c r="G37"/>
  <c r="F37"/>
  <c r="D37"/>
  <c r="U29"/>
  <c r="U28" s="1"/>
  <c r="U27" s="1"/>
  <c r="U26" s="1"/>
  <c r="U25" s="1"/>
  <c r="U24" s="1"/>
  <c r="U23" s="1"/>
  <c r="T29"/>
  <c r="S29"/>
  <c r="R29"/>
  <c r="Q29"/>
  <c r="Q28" s="1"/>
  <c r="Q27" s="1"/>
  <c r="Q26" s="1"/>
  <c r="Q25" s="1"/>
  <c r="Q24" s="1"/>
  <c r="Q23" s="1"/>
  <c r="P29"/>
  <c r="O29"/>
  <c r="N29"/>
  <c r="M29"/>
  <c r="M28" s="1"/>
  <c r="M27" s="1"/>
  <c r="M26" s="1"/>
  <c r="M25" s="1"/>
  <c r="M24" s="1"/>
  <c r="M23" s="1"/>
  <c r="L29"/>
  <c r="K29"/>
  <c r="J29"/>
  <c r="I29"/>
  <c r="I28" s="1"/>
  <c r="I27" s="1"/>
  <c r="H29"/>
  <c r="G29"/>
  <c r="F29"/>
  <c r="E29"/>
  <c r="E28" s="1"/>
  <c r="E27" s="1"/>
  <c r="E26" s="1"/>
  <c r="E25" s="1"/>
  <c r="E24" s="1"/>
  <c r="E23" s="1"/>
  <c r="D29"/>
  <c r="T28"/>
  <c r="S28"/>
  <c r="S27" s="1"/>
  <c r="S26" s="1"/>
  <c r="S25" s="1"/>
  <c r="S24" s="1"/>
  <c r="S23" s="1"/>
  <c r="R28"/>
  <c r="P28"/>
  <c r="O28"/>
  <c r="O27" s="1"/>
  <c r="O26" s="1"/>
  <c r="O25" s="1"/>
  <c r="O24" s="1"/>
  <c r="N28"/>
  <c r="L28"/>
  <c r="K28"/>
  <c r="K27" s="1"/>
  <c r="J28"/>
  <c r="H28"/>
  <c r="G28"/>
  <c r="G27" s="1"/>
  <c r="G26" s="1"/>
  <c r="G25" s="1"/>
  <c r="G24" s="1"/>
  <c r="G23" s="1"/>
  <c r="F28"/>
  <c r="D28"/>
  <c r="T27"/>
  <c r="R27"/>
  <c r="P27"/>
  <c r="N27"/>
  <c r="L27"/>
  <c r="J27"/>
  <c r="H27"/>
  <c r="F27"/>
  <c r="D27"/>
  <c r="T26"/>
  <c r="R26"/>
  <c r="P26"/>
  <c r="N26"/>
  <c r="J26"/>
  <c r="H26"/>
  <c r="F26"/>
  <c r="D26"/>
  <c r="T25"/>
  <c r="R25"/>
  <c r="P25"/>
  <c r="N25"/>
  <c r="F25"/>
  <c r="D25"/>
  <c r="T24"/>
  <c r="R24"/>
  <c r="P24"/>
  <c r="N24"/>
  <c r="F24"/>
  <c r="D24"/>
  <c r="T23"/>
  <c r="R23"/>
  <c r="P23"/>
  <c r="N23"/>
  <c r="F23"/>
  <c r="D23"/>
  <c r="U22"/>
  <c r="T22"/>
  <c r="R22"/>
  <c r="Q22"/>
  <c r="P22"/>
  <c r="O22"/>
  <c r="N22"/>
  <c r="I22"/>
  <c r="G22"/>
  <c r="F22"/>
  <c r="E22"/>
  <c r="D22"/>
  <c r="U21"/>
  <c r="U20" s="1"/>
  <c r="T21"/>
  <c r="S21"/>
  <c r="R21"/>
  <c r="Q21"/>
  <c r="Q20" s="1"/>
  <c r="P21"/>
  <c r="O21"/>
  <c r="N21"/>
  <c r="M21"/>
  <c r="L21"/>
  <c r="K21"/>
  <c r="J21"/>
  <c r="I21"/>
  <c r="I20" s="1"/>
  <c r="G21"/>
  <c r="F21"/>
  <c r="E21"/>
  <c r="E20" s="1"/>
  <c r="D21"/>
  <c r="T20"/>
  <c r="R20"/>
  <c r="P20"/>
  <c r="O20"/>
  <c r="N20"/>
  <c r="G20"/>
  <c r="F20"/>
  <c r="D20"/>
  <c r="H20" l="1"/>
  <c r="H49"/>
  <c r="H48" s="1"/>
  <c r="H25" s="1"/>
  <c r="H24" s="1"/>
  <c r="H23" s="1"/>
  <c r="L25"/>
  <c r="L24" s="1"/>
  <c r="L23" s="1"/>
  <c r="J22"/>
  <c r="J20" s="1"/>
  <c r="L22"/>
  <c r="L20" s="1"/>
  <c r="K22"/>
  <c r="K20" s="1"/>
  <c r="M129"/>
  <c r="M128" s="1"/>
  <c r="M127" s="1"/>
  <c r="M126" s="1"/>
  <c r="M125" s="1"/>
  <c r="M124" s="1"/>
  <c r="M22"/>
  <c r="M20" s="1"/>
  <c r="I26"/>
  <c r="I25" s="1"/>
  <c r="I24" s="1"/>
  <c r="I23" s="1"/>
  <c r="K26"/>
  <c r="K25" s="1"/>
  <c r="K24" s="1"/>
  <c r="K23" s="1"/>
  <c r="O23"/>
  <c r="S22"/>
  <c r="S20" s="1"/>
</calcChain>
</file>

<file path=xl/sharedStrings.xml><?xml version="1.0" encoding="utf-8"?>
<sst xmlns="http://schemas.openxmlformats.org/spreadsheetml/2006/main" count="1858" uniqueCount="348">
  <si>
    <t>к приказу Минэнерго России</t>
  </si>
  <si>
    <t>от « 25 » апреля 2018 г. № 320</t>
  </si>
  <si>
    <t xml:space="preserve">Форма 18. Отчет о фактических значениях количественных показателей по инвестиционным проектам инвестиционной программы (квартальный)  </t>
  </si>
  <si>
    <r>
      <t xml:space="preserve">Отчет о реализации инвестиционной программы </t>
    </r>
    <r>
      <rPr>
        <b/>
        <u/>
        <sz val="14"/>
        <rFont val="Times New Roman"/>
        <family val="1"/>
        <charset val="204"/>
      </rPr>
      <t>Акционерного общества "Мурманэнергосбыт"</t>
    </r>
  </si>
  <si>
    <t xml:space="preserve">                  полное наименование субъекта электроэнергетики</t>
  </si>
  <si>
    <r>
      <t xml:space="preserve">Утвержденные плановые значения показателей приведены в соответствии с  </t>
    </r>
    <r>
      <rPr>
        <b/>
        <u/>
        <sz val="14"/>
        <color theme="1"/>
        <rFont val="Times New Roman"/>
        <family val="1"/>
        <charset val="204"/>
      </rPr>
      <t>Приказом Министерства энергетики и жилищно-коммунального хозяйства Мурманской области от 01.08.2018г. №184.</t>
    </r>
  </si>
  <si>
    <t xml:space="preserve">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</si>
  <si>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</si>
  <si>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</si>
  <si>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</si>
  <si>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 по итогам отчетного периода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</si>
  <si>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</si>
  <si>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</si>
  <si>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</si>
  <si>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</si>
  <si>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</si>
  <si>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</si>
  <si>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</si>
  <si>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</si>
  <si>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Увеличение трансформаторной мощности для компенсации нагрузочных потерь, МВА</t>
  </si>
  <si>
    <t>Замена оборудования с истёкшим сроком эксплуатации на новое с повышенными эксплуатационнными характеристиками, МВА</t>
  </si>
  <si>
    <t>Замена оборудования с истёкшим сроком эксплуатации на новое с повышенными эксплуатационнными характеристиками</t>
  </si>
  <si>
    <t>Показатель  протяжённости электросетей   (км)</t>
  </si>
  <si>
    <t>Сокращение сроков реагирования на нештатные ситуации</t>
  </si>
  <si>
    <t>План</t>
  </si>
  <si>
    <t>Факт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</si>
  <si>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</si>
  <si>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</si>
  <si>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</si>
  <si>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</si>
  <si>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</si>
  <si>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</si>
  <si>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</si>
  <si>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</si>
  <si>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</si>
  <si>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</si>
  <si>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</si>
  <si>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</si>
  <si>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8.1</t>
  </si>
  <si>
    <t>8.2</t>
  </si>
  <si>
    <t>9.1</t>
  </si>
  <si>
    <t>9.2</t>
  </si>
  <si>
    <t>10.1</t>
  </si>
  <si>
    <t>10.2</t>
  </si>
  <si>
    <t>ВСЕГО по инвестиционной программе, в том числе:</t>
  </si>
  <si>
    <t>Г</t>
  </si>
  <si>
    <t>филиал "Ковдорская электросеть</t>
  </si>
  <si>
    <t>филиал "Заполярная горэлектросеть"</t>
  </si>
  <si>
    <t>Техническое перевооружение и реконструкция, в т.ч.</t>
  </si>
  <si>
    <t>1.1</t>
  </si>
  <si>
    <t>Энергосбережение и повышение энергитической эффективности, в т.ч.</t>
  </si>
  <si>
    <t>1.1.1</t>
  </si>
  <si>
    <t>Электросетевые объекты, в т.ч.</t>
  </si>
  <si>
    <t>1.1.1.1</t>
  </si>
  <si>
    <t>Электрические линии, в т.ч.</t>
  </si>
  <si>
    <t>1.1.1.1.1</t>
  </si>
  <si>
    <t>Воздушные линии, в т.ч.</t>
  </si>
  <si>
    <t>1.1.1.1.1.3.</t>
  </si>
  <si>
    <t>ВЛЭП 1-20 кВ (СН2)</t>
  </si>
  <si>
    <t>1.1.1.1.1.3.1.</t>
  </si>
  <si>
    <t>Филиал "Ковдорская электросеть"</t>
  </si>
  <si>
    <t>1.1.1.1.1.3.1.1</t>
  </si>
  <si>
    <t xml:space="preserve">ВЛ 10 кВ №  9  Замена проводов АС-120 на провод АС-50 опоры № 1-40  </t>
  </si>
  <si>
    <t>I_Кр_ВЛ№9_111113.1.01</t>
  </si>
  <si>
    <t>нд</t>
  </si>
  <si>
    <t>1.1.1.1.1.3.1.2</t>
  </si>
  <si>
    <t xml:space="preserve">ВЛ 10 кВ № 9  Замена проводов АС-120 на провод АС-50 опоры № 41-80  </t>
  </si>
  <si>
    <t>J_Кр_ВЛ№9_111113.1.02</t>
  </si>
  <si>
    <t>1.1.1.1.1.3.1.3</t>
  </si>
  <si>
    <t xml:space="preserve">ВЛ 10 кВ № 9  Замена проводов АС-120 на провод АС-50 опоры № 81-116, № 117-140  </t>
  </si>
  <si>
    <t>K_Кр_ВЛ№9_111113.1.03</t>
  </si>
  <si>
    <t>1.1.1.1.1.3.1.4</t>
  </si>
  <si>
    <t xml:space="preserve">ЯКНО-3, замена на новые </t>
  </si>
  <si>
    <t>L_Кр_ЯКНО3_111113.1.04</t>
  </si>
  <si>
    <t>1.1.1.1.1.3.1.5</t>
  </si>
  <si>
    <t>ЯКНО-4, замена на новые</t>
  </si>
  <si>
    <t>L_Кр_ЯКНО4_111113.1.05</t>
  </si>
  <si>
    <t>1.1.1.1.1.3.1.6</t>
  </si>
  <si>
    <t>ЯКНО-5, замена на новые</t>
  </si>
  <si>
    <t>L_Кр_ЯКНО5_111113.1.06</t>
  </si>
  <si>
    <t>1.1.1.1.1.3.1.7</t>
  </si>
  <si>
    <t xml:space="preserve">ВЛ 10 кВ № 9 Замена проводов АС-120 на провод АС-50 опоры № 141-176  </t>
  </si>
  <si>
    <t>M_Кр_ВЛ№9_111113.1.07</t>
  </si>
  <si>
    <t>1.1.1.1.1.4</t>
  </si>
  <si>
    <t>ВЛЭП 0,4 кВ (НН) (Замена на СИП)</t>
  </si>
  <si>
    <t>1.1.1.1.1.4.1.</t>
  </si>
  <si>
    <t>1.1.1.1.1.4.1.1.</t>
  </si>
  <si>
    <t xml:space="preserve">ВЛ 0,4 кВ № 1 ТП-44, г. Ковдор ул.Гоголя, ул. Строителей. Замена проводов АС на СИП, замена деревянных опор на металлические </t>
  </si>
  <si>
    <t>L_Кр_ВЛ№1ТП44_111114.1.01</t>
  </si>
  <si>
    <t>1.1.1.1.1.4.1.2.</t>
  </si>
  <si>
    <t xml:space="preserve">ВЛ 0,4 кВ № 2 ТП-44, г. Ковдор ул.Гоголя,  ул.Новая. Замена проводов АС на СИП, замена деревянных опор на металлические </t>
  </si>
  <si>
    <t>M_Кр_ВЛ№2ТП44_111114.1.02</t>
  </si>
  <si>
    <t>1.1.1.1.2</t>
  </si>
  <si>
    <t>Кабельные линии, в т.ч.</t>
  </si>
  <si>
    <t>1.1.1.1.2.3</t>
  </si>
  <si>
    <t>КЛЭП 3-10 кВ (СН2)</t>
  </si>
  <si>
    <t>1.1.1.1.2.3.1.</t>
  </si>
  <si>
    <t>1.1.1.1.2.3.1.1.</t>
  </si>
  <si>
    <t>КЛ 6 кВ ПС-40А- ф.46 опора 2 ВЛ РП-1, замена 2-х силовых КЛ 6 кВ по 800 метров каждая</t>
  </si>
  <si>
    <t>M_Кр_КЛф46_111123.1.01</t>
  </si>
  <si>
    <t>1.1.1.1.2.3.1.2</t>
  </si>
  <si>
    <t>КЛ 6 кВ ПС-40А- ф.29 опора 2 ВЛ РП-1, замена 2-х силовых КЛ 6 кВ по 800 метров каждая</t>
  </si>
  <si>
    <t>M_Кр_КЛф29_11123.1.02</t>
  </si>
  <si>
    <t>1.1.1.1.2.3.1.3</t>
  </si>
  <si>
    <t>Реконструкция головного фидера ПС-40А-ф46 оп.2 ВЛ-РП-1</t>
  </si>
  <si>
    <t>I_Кр_КЛф46ф29_111123.1.03</t>
  </si>
  <si>
    <t xml:space="preserve">Реконструкция головного фидера ПС-40А-ф29 оп.2 ВЛ-РП-1 </t>
  </si>
  <si>
    <t>1.1.1.2</t>
  </si>
  <si>
    <t>Подстанции, в т. ч.</t>
  </si>
  <si>
    <t>1.1.1.2.3</t>
  </si>
  <si>
    <t>Уровень входящего напряжения СН2</t>
  </si>
  <si>
    <t>1.1.1.2.3.1.</t>
  </si>
  <si>
    <t>1.1.1.2.3.1.1.</t>
  </si>
  <si>
    <t>ТП-46 электрооборудование РУ 6 кВ, электрооборудование РУ 0,4 кВ. Модульная ПС с трансформатором ТМГ 6/0,4-400 кВА ( 2 шт)</t>
  </si>
  <si>
    <t>K_Кр_ТП46_111231.01</t>
  </si>
  <si>
    <t>1.1.1.2.3.1.2.</t>
  </si>
  <si>
    <r>
      <rPr>
        <b/>
        <sz val="12"/>
        <color indexed="8"/>
        <rFont val="Times New Roman"/>
        <family val="1"/>
        <charset val="204"/>
      </rPr>
      <t>ТП-103.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ТМ-320/10/0,4 на ТМГ 10/0,4-400 кВА 2 шт.</t>
    </r>
  </si>
  <si>
    <t>I_Кр_ТП103_111231.02</t>
  </si>
  <si>
    <t>1.1.1.2.3.1.3.</t>
  </si>
  <si>
    <t>J_Кр_ТП92_111231.03</t>
  </si>
  <si>
    <t>1.1.1.2.3.1.4.</t>
  </si>
  <si>
    <r>
      <rPr>
        <b/>
        <sz val="12"/>
        <color indexed="8"/>
        <rFont val="Times New Roman"/>
        <family val="1"/>
        <charset val="204"/>
      </rPr>
      <t xml:space="preserve">ТП-53. </t>
    </r>
    <r>
      <rPr>
        <sz val="12"/>
        <color indexed="8"/>
        <rFont val="Times New Roman"/>
        <family val="1"/>
        <charset val="204"/>
      </rPr>
      <t>Замена силовых трансформаторов ТМ-320/6/0,4 на ТМГ 6/0,4-400 кВА 2 шт.</t>
    </r>
  </si>
  <si>
    <t>L_Кр_ТП53_111231.04</t>
  </si>
  <si>
    <t>1.1.1.2.3.1.5.</t>
  </si>
  <si>
    <r>
      <rPr>
        <b/>
        <sz val="12"/>
        <color indexed="8"/>
        <rFont val="Times New Roman"/>
        <family val="1"/>
        <charset val="204"/>
      </rPr>
      <t>ТП-106.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ТМ-320/10/0,4 и ТМ-400/10/0,4 на ТМГ 10/0,4-400 кВА 2 шт.</t>
    </r>
  </si>
  <si>
    <t>K_Кр_ТП106_111231.05</t>
  </si>
  <si>
    <t>1.1.1.2.3.1.7.</t>
  </si>
  <si>
    <t>J_Кр_ТП71_111231.07</t>
  </si>
  <si>
    <t>1.1.1.2.3.1.9.</t>
  </si>
  <si>
    <r>
      <rPr>
        <b/>
        <sz val="12"/>
        <color indexed="8"/>
        <rFont val="Times New Roman"/>
        <family val="1"/>
        <charset val="204"/>
      </rPr>
      <t xml:space="preserve">ТП-107. </t>
    </r>
    <r>
      <rPr>
        <sz val="12"/>
        <color indexed="8"/>
        <rFont val="Times New Roman"/>
        <family val="1"/>
        <charset val="204"/>
      </rPr>
      <t>Замена силового трансформатора ТМ-250/10/0,4 на ТМГСУ 10/0,4-250 кВА 2 шт.</t>
    </r>
  </si>
  <si>
    <t>I_Кр_ТП107_111231.09</t>
  </si>
  <si>
    <t>1.1.1.2.3.1.11.</t>
  </si>
  <si>
    <r>
      <rPr>
        <b/>
        <sz val="12"/>
        <color indexed="8"/>
        <rFont val="Times New Roman"/>
        <family val="1"/>
        <charset val="204"/>
      </rPr>
      <t xml:space="preserve">ТП-87. </t>
    </r>
    <r>
      <rPr>
        <sz val="12"/>
        <color indexed="8"/>
        <rFont val="Times New Roman"/>
        <family val="1"/>
        <charset val="204"/>
      </rPr>
      <t xml:space="preserve">ТМ-250 6/0.4 зав.№ 635489, ввод в эксплуатацию1972г.  - 1 шт,      </t>
    </r>
  </si>
  <si>
    <t>L_Кр_ТП87_111231.11</t>
  </si>
  <si>
    <t>1.1.1.2.3.1.12.</t>
  </si>
  <si>
    <r>
      <rPr>
        <b/>
        <sz val="12"/>
        <color indexed="8"/>
        <rFont val="Times New Roman"/>
        <family val="1"/>
        <charset val="204"/>
      </rPr>
      <t>РП-17.</t>
    </r>
    <r>
      <rPr>
        <sz val="12"/>
        <color indexed="8"/>
        <rFont val="Times New Roman"/>
        <family val="1"/>
        <charset val="204"/>
      </rPr>
      <t xml:space="preserve"> ТМ-40 6/0.4 зав.№ 493881   ввод в эксплуатацию1972г.  - 1 шт;     </t>
    </r>
  </si>
  <si>
    <t>K_Кр_РП17_111231.12</t>
  </si>
  <si>
    <t>1.1.1.2.3.1.13.</t>
  </si>
  <si>
    <r>
      <rPr>
        <b/>
        <sz val="12"/>
        <color indexed="8"/>
        <rFont val="Times New Roman"/>
        <family val="1"/>
        <charset val="204"/>
      </rPr>
      <t xml:space="preserve">РП-1, </t>
    </r>
    <r>
      <rPr>
        <sz val="12"/>
        <color indexed="8"/>
        <rFont val="Times New Roman"/>
        <family val="1"/>
        <charset val="204"/>
      </rPr>
      <t>электрооборудование РУ 6 кВ. Замена в ячейках КСО-ВПМ-10 на вакуумные ВВ-TEL- 12 шт. Установка ячейки КСО-298 с трансформаторами  СН ТМГ-25 кВа-2 шт.</t>
    </r>
  </si>
  <si>
    <t>I_Кр_РП1_111231.13</t>
  </si>
  <si>
    <t>1.1.1.2.3.1.14.</t>
  </si>
  <si>
    <t>J_Кр_КТПН108_111231.14</t>
  </si>
  <si>
    <t>1.1.1.2.3.2.</t>
  </si>
  <si>
    <t>Филиал "Заполярная горэлектросеть"</t>
  </si>
  <si>
    <t>1.1.1.2.3.2.1.</t>
  </si>
  <si>
    <r>
      <rPr>
        <b/>
        <sz val="12"/>
        <color indexed="8"/>
        <rFont val="Times New Roman"/>
        <family val="1"/>
        <charset val="204"/>
      </rPr>
      <t>РП-1 пгт.Никель.</t>
    </r>
    <r>
      <rPr>
        <sz val="12"/>
        <color indexed="8"/>
        <rFont val="Times New Roman"/>
        <family val="1"/>
        <charset val="204"/>
      </rPr>
      <t xml:space="preserve"> Замена масляных выключателей ВМГ-10 на вакуумный ВВ-TEL 3 шт.</t>
    </r>
  </si>
  <si>
    <t>I_ПрН_РП1_111232.01</t>
  </si>
  <si>
    <t>1.1.1.2.3.2.2.</t>
  </si>
  <si>
    <r>
      <rPr>
        <b/>
        <sz val="12"/>
        <color indexed="8"/>
        <rFont val="Times New Roman"/>
        <family val="1"/>
        <charset val="204"/>
      </rPr>
      <t>РП-2 пгт.Никель.</t>
    </r>
    <r>
      <rPr>
        <sz val="12"/>
        <color indexed="8"/>
        <rFont val="Times New Roman"/>
        <family val="1"/>
        <charset val="204"/>
      </rPr>
      <t>Замена масляных выключателей ВМП-10 на вакуумный ВВ-TEL 3 шт.</t>
    </r>
  </si>
  <si>
    <t>I_ПрН_РП2_111232.02</t>
  </si>
  <si>
    <t>1.1.1.2.3.2.3.</t>
  </si>
  <si>
    <t>I_ПрЗ_РП1_111232.03</t>
  </si>
  <si>
    <t>1.1.1.2.3.2.4.</t>
  </si>
  <si>
    <t>I_ПрЗ_ПС26_111232.04</t>
  </si>
  <si>
    <t>1.1.1.2.3.2.5.</t>
  </si>
  <si>
    <t>I_ПрЗ_РП4_111232.05</t>
  </si>
  <si>
    <t>1.1.1.2.3.2.6.</t>
  </si>
  <si>
    <r>
      <rPr>
        <b/>
        <sz val="12"/>
        <color indexed="8"/>
        <rFont val="Times New Roman"/>
        <family val="1"/>
        <charset val="204"/>
      </rPr>
      <t>РП-3 г.Заполярный.</t>
    </r>
    <r>
      <rPr>
        <sz val="12"/>
        <color indexed="8"/>
        <rFont val="Times New Roman"/>
        <family val="1"/>
        <charset val="204"/>
      </rPr>
      <t>Замена масляных выключателей ВМГ-133 на вакуумный ВВ-TEL  3 шт.</t>
    </r>
  </si>
  <si>
    <t>I_ПрЗ_РП3_111232.06</t>
  </si>
  <si>
    <t>1.1.1.2.3.2.7.</t>
  </si>
  <si>
    <t>J_ПрН_РП5_111232.07</t>
  </si>
  <si>
    <t>1.1.1.2.3.2.8.</t>
  </si>
  <si>
    <t>I_ПрЗ_РП2_111232.08</t>
  </si>
  <si>
    <t>1.1.1.2.3.2.9.</t>
  </si>
  <si>
    <t>J_ПрН_ТП29_111232.09</t>
  </si>
  <si>
    <t>1.1.1.2.3.2.10.</t>
  </si>
  <si>
    <r>
      <rPr>
        <b/>
        <sz val="12"/>
        <color indexed="8"/>
        <rFont val="Times New Roman"/>
        <family val="1"/>
        <charset val="204"/>
      </rPr>
      <t>ТП-54 пгт.Никель.</t>
    </r>
    <r>
      <rPr>
        <sz val="12"/>
        <color indexed="8"/>
        <rFont val="Times New Roman"/>
        <family val="1"/>
        <charset val="204"/>
      </rPr>
      <t>Замена силовых трансформаторов на ТМГ 10/0,4-400 кВА 2 шт.</t>
    </r>
  </si>
  <si>
    <t>K_ПрН_ТП54_111232.10</t>
  </si>
  <si>
    <t>1.1.1.2.3.2.11.</t>
  </si>
  <si>
    <r>
      <rPr>
        <b/>
        <sz val="12"/>
        <color indexed="8"/>
        <rFont val="Times New Roman"/>
        <family val="1"/>
        <charset val="204"/>
      </rPr>
      <t>ТП-29 пгт.Никель.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6/0,4-400 кВА 2 шт.</t>
    </r>
  </si>
  <si>
    <t>K_ПрН_ТП29_111232.11</t>
  </si>
  <si>
    <t>1.1.1.2.3.2.12.</t>
  </si>
  <si>
    <t>J_ПрЗ_ТП1_111232.12</t>
  </si>
  <si>
    <t>1.1.1.2.3.2.13.</t>
  </si>
  <si>
    <r>
      <rPr>
        <b/>
        <sz val="12"/>
        <color indexed="8"/>
        <rFont val="Times New Roman"/>
        <family val="1"/>
        <charset val="204"/>
      </rPr>
      <t>ТП-16 г.Заполярный.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6/0,4-400 кВА 1 шт.</t>
    </r>
  </si>
  <si>
    <t>K_ПрЗ_ТП16_111232.13</t>
  </si>
  <si>
    <t>1.1.1.2.3.2.14.</t>
  </si>
  <si>
    <r>
      <rPr>
        <b/>
        <sz val="12"/>
        <color indexed="8"/>
        <rFont val="Times New Roman"/>
        <family val="1"/>
        <charset val="204"/>
      </rPr>
      <t xml:space="preserve">ТП-19 г.Заполярный. </t>
    </r>
    <r>
      <rPr>
        <sz val="12"/>
        <color indexed="8"/>
        <rFont val="Times New Roman"/>
        <family val="1"/>
        <charset val="204"/>
      </rPr>
      <t>Замена силовых трансформаторов на ТМГ 6/0,4-630 кВА 2 шт.</t>
    </r>
  </si>
  <si>
    <t>K_ПрЗ_ТП19_111232.14</t>
  </si>
  <si>
    <t>1.1.1.2.3.2.15.</t>
  </si>
  <si>
    <r>
      <rPr>
        <b/>
        <sz val="12"/>
        <color indexed="8"/>
        <rFont val="Times New Roman"/>
        <family val="1"/>
        <charset val="204"/>
      </rPr>
      <t>КТП "Ждановка".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6/0,4-400 кВА 1 шт.</t>
    </r>
  </si>
  <si>
    <t>K_Пр_КТПЖдановка_111232.15</t>
  </si>
  <si>
    <t>1.1.1.2.3.2.16.</t>
  </si>
  <si>
    <r>
      <rPr>
        <b/>
        <sz val="12"/>
        <color indexed="8"/>
        <rFont val="Times New Roman"/>
        <family val="1"/>
        <charset val="204"/>
      </rPr>
      <t xml:space="preserve">ТП-5А г.Заполярный. </t>
    </r>
    <r>
      <rPr>
        <sz val="12"/>
        <color indexed="8"/>
        <rFont val="Times New Roman"/>
        <family val="1"/>
        <charset val="204"/>
      </rPr>
      <t>Замена силовых трансформаторов на ТМГ 6/0,4-400 кВА 2 шт.</t>
    </r>
  </si>
  <si>
    <t>K_ПрЗ_ТП5А_111232.16</t>
  </si>
  <si>
    <t>1.1.1.2.3.2.17.</t>
  </si>
  <si>
    <r>
      <rPr>
        <b/>
        <sz val="12"/>
        <color indexed="8"/>
        <rFont val="Times New Roman"/>
        <family val="1"/>
        <charset val="204"/>
      </rPr>
      <t xml:space="preserve">ТП-15 г.Заполярный. </t>
    </r>
    <r>
      <rPr>
        <sz val="12"/>
        <color indexed="8"/>
        <rFont val="Times New Roman"/>
        <family val="1"/>
        <charset val="204"/>
      </rPr>
      <t>Замена силовых трансформаторов на ТМГ 6/0,4-400 кВА 2 шт.</t>
    </r>
  </si>
  <si>
    <t>K_ПрЗ_ТП15_111232.17</t>
  </si>
  <si>
    <t>1.1.1.2.3.2.18.</t>
  </si>
  <si>
    <r>
      <rPr>
        <b/>
        <sz val="12"/>
        <color indexed="8"/>
        <rFont val="Times New Roman"/>
        <family val="1"/>
        <charset val="204"/>
      </rPr>
      <t>ТП-14 г.Заполярный.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6/0,4-630 кВА 1 шт.</t>
    </r>
  </si>
  <si>
    <t>L_ПрЗ_ТП14_111232.18</t>
  </si>
  <si>
    <t>1.1.1.2.3.2.19.</t>
  </si>
  <si>
    <r>
      <rPr>
        <b/>
        <sz val="12"/>
        <color indexed="8"/>
        <rFont val="Times New Roman"/>
        <family val="1"/>
        <charset val="204"/>
      </rPr>
      <t xml:space="preserve">ТП-52 пгт.Никель. </t>
    </r>
    <r>
      <rPr>
        <sz val="12"/>
        <color indexed="8"/>
        <rFont val="Times New Roman"/>
        <family val="1"/>
        <charset val="204"/>
      </rPr>
      <t>Замена силовых трансформаторов на ТМГ 10/0,4-400 кВА 2 шт.</t>
    </r>
  </si>
  <si>
    <t>K_ПрН_ТП52_111232.19</t>
  </si>
  <si>
    <t>1.1.1.2.3.2.20.</t>
  </si>
  <si>
    <r>
      <rPr>
        <b/>
        <sz val="12"/>
        <color indexed="8"/>
        <rFont val="Times New Roman"/>
        <family val="1"/>
        <charset val="204"/>
      </rPr>
      <t>РП-1 пгт.Никель.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10/0,4-400 кВА 2 шт.</t>
    </r>
  </si>
  <si>
    <t>K_ПрН_РП1_111232.20</t>
  </si>
  <si>
    <t>1.1.1.2.3.2.21.</t>
  </si>
  <si>
    <r>
      <rPr>
        <b/>
        <sz val="12"/>
        <color indexed="8"/>
        <rFont val="Times New Roman"/>
        <family val="1"/>
        <charset val="204"/>
      </rPr>
      <t xml:space="preserve">ТП-49 пгт.Никель. </t>
    </r>
    <r>
      <rPr>
        <sz val="12"/>
        <color indexed="8"/>
        <rFont val="Times New Roman"/>
        <family val="1"/>
        <charset val="204"/>
      </rPr>
      <t>Замена силовых трансформаторов на ТМГ 10/0,4-400 кВА 1 шт.</t>
    </r>
  </si>
  <si>
    <t>K_ПрН_ТП49_111232.21</t>
  </si>
  <si>
    <t>1.1.1.2.3.2.22.</t>
  </si>
  <si>
    <r>
      <rPr>
        <b/>
        <sz val="12"/>
        <color indexed="8"/>
        <rFont val="Times New Roman"/>
        <family val="1"/>
        <charset val="204"/>
      </rPr>
      <t xml:space="preserve">ТП-11А г.Заполярный. </t>
    </r>
    <r>
      <rPr>
        <sz val="12"/>
        <color indexed="8"/>
        <rFont val="Times New Roman"/>
        <family val="1"/>
        <charset val="204"/>
      </rPr>
      <t>Замена силовых трансформаторов на ТМГ 6/0,4-400 кВА 2шт.</t>
    </r>
  </si>
  <si>
    <t>K_ПрЗ_ТП11А_111232.22</t>
  </si>
  <si>
    <t>1.1.1.2.3.2.23.</t>
  </si>
  <si>
    <t>J_ПрЗ_ТП9_111232.23</t>
  </si>
  <si>
    <t>1.1.1.2.3.2.24.</t>
  </si>
  <si>
    <t>J_ПрН_ТП15_111232.24</t>
  </si>
  <si>
    <t>1.1.1.2.3.2.25.</t>
  </si>
  <si>
    <t>J_ПрЗ_ТП5_111232.25</t>
  </si>
  <si>
    <t>1.1.1.2.3.2.26.</t>
  </si>
  <si>
    <t>J_ПрЗ_ТП10Б_111232.26</t>
  </si>
  <si>
    <t>1.1.1.2.3.2.27.</t>
  </si>
  <si>
    <t>J_ПрЗ_ТП24_111232.27</t>
  </si>
  <si>
    <t>1.1.1.2.3.2.28.</t>
  </si>
  <si>
    <r>
      <rPr>
        <b/>
        <sz val="12"/>
        <color indexed="8"/>
        <rFont val="Times New Roman"/>
        <family val="1"/>
        <charset val="204"/>
      </rPr>
      <t>ТП-69 пгт. 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10/0,4-400 кВА 1 шт.</t>
    </r>
  </si>
  <si>
    <t>K_ПрН_ТП69_111232.28</t>
  </si>
  <si>
    <t>1.1.1.2.3.2.29.</t>
  </si>
  <si>
    <r>
      <rPr>
        <b/>
        <sz val="12"/>
        <color indexed="8"/>
        <rFont val="Times New Roman"/>
        <family val="1"/>
        <charset val="204"/>
      </rPr>
      <t>ТП-20 пгт. 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10/0,4-400 кВА 1 шт.</t>
    </r>
  </si>
  <si>
    <t>K_ПрН_ТП20_111232.29</t>
  </si>
  <si>
    <t>1.1.1.2.3.2.30.</t>
  </si>
  <si>
    <r>
      <rPr>
        <b/>
        <sz val="12"/>
        <color indexed="8"/>
        <rFont val="Times New Roman"/>
        <family val="1"/>
        <charset val="204"/>
      </rPr>
      <t>ТП-13 пгт.Никель.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10/0,4-400 кВА 1 шт.</t>
    </r>
  </si>
  <si>
    <t>L_ПрН_ТП13_111232.30</t>
  </si>
  <si>
    <t>1.1.1.2.3.2.31.</t>
  </si>
  <si>
    <r>
      <rPr>
        <b/>
        <sz val="12"/>
        <color indexed="8"/>
        <rFont val="Times New Roman"/>
        <family val="1"/>
        <charset val="204"/>
      </rPr>
      <t>ТП-24 пгт.Никель.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10/0,4-400 кВА 1 шт.</t>
    </r>
  </si>
  <si>
    <t>L_ПрН_ТП24_111232.31</t>
  </si>
  <si>
    <t>1.1.1.2.3.2.32.</t>
  </si>
  <si>
    <t>J_ПрН_ТП37_111232.32</t>
  </si>
  <si>
    <t>1.1.1.2.3.2.33.</t>
  </si>
  <si>
    <t>J_ПрН_ТП65_111232.33</t>
  </si>
  <si>
    <t>1.1.1.2.3.2.34.</t>
  </si>
  <si>
    <t>J_ПрН_ТП43_111232.34</t>
  </si>
  <si>
    <t>1.7.</t>
  </si>
  <si>
    <t>Прочие производственные и хозяйственные объекты</t>
  </si>
  <si>
    <t>1.7.4.2.</t>
  </si>
  <si>
    <t>Машины и оборудование (кроме подстанций)</t>
  </si>
  <si>
    <t>1.7.4.2.1.</t>
  </si>
  <si>
    <t>1.7.4.2.1.1.</t>
  </si>
  <si>
    <t>Прибор для проверки свечей зажигания SL-100</t>
  </si>
  <si>
    <t>I_Кр_ОС_17421.01</t>
  </si>
  <si>
    <t>1.7.4.2.1.2.</t>
  </si>
  <si>
    <t>Балансировочный стенд WIEDERKRAFT WDK-706122</t>
  </si>
  <si>
    <t>I_Кр_ОС_17421.02</t>
  </si>
  <si>
    <t>1.7.4.2.1.3.</t>
  </si>
  <si>
    <t>Компрессор поршневой СБ4/С-100</t>
  </si>
  <si>
    <t>I_Кр_ОС_17421.03</t>
  </si>
  <si>
    <t>1.7.4.2.1.4.</t>
  </si>
  <si>
    <t>Прибор для испытания масла  АИМ-90А 1.шт.</t>
  </si>
  <si>
    <t>J_Кр_ОС_17421.04</t>
  </si>
  <si>
    <t>1.7.4.2.1.5.</t>
  </si>
  <si>
    <t>Тепловизор TESTO 875-2i (0563 0875 V2) 1.шт.</t>
  </si>
  <si>
    <t>J_Кр_ОС_17421.05</t>
  </si>
  <si>
    <t>1.7.4.2.1.6.</t>
  </si>
  <si>
    <t>Генератор бензиновый, 4-х тактный, ручной и электрический пуск, ЗУБР ЗЭСБ-4500-Э</t>
  </si>
  <si>
    <t>J_Кр_ОС_17421.06</t>
  </si>
  <si>
    <t>1.7.4.2.1.7.</t>
  </si>
  <si>
    <t>Сверлильный станок DMI -25/400</t>
  </si>
  <si>
    <t>J_Кр_ОС_17421.07</t>
  </si>
  <si>
    <t>1.7.4.2.1.8.</t>
  </si>
  <si>
    <t>Профелегиб гидравлический ручной Stalex HB</t>
  </si>
  <si>
    <t>J_Кр_ОС_17421.08</t>
  </si>
  <si>
    <t>1.7.4.2.1.9.</t>
  </si>
  <si>
    <t>Оборудование для мойки автомобилей</t>
  </si>
  <si>
    <t>L_Кр_ОС_17421.09</t>
  </si>
  <si>
    <t>1.7.4.2.2.</t>
  </si>
  <si>
    <t>1.7.4.2.2.1.</t>
  </si>
  <si>
    <t>Многофункциональный измеритель параметров электроустановок METREL MI 3102H Eurotest XE 2,5кВ</t>
  </si>
  <si>
    <t>I_Пр_ОС_17422.01</t>
  </si>
  <si>
    <t>1.7.4.2.2.2.</t>
  </si>
  <si>
    <t>Испытательный комплекс РЕТОМ-25</t>
  </si>
  <si>
    <t>I_Пр_ОС_17422.02</t>
  </si>
  <si>
    <t>1.7.4.2.2.3.</t>
  </si>
  <si>
    <t>Комплектное испытательное устройство для проверки автоматических выключателей до 12 КА  "Сатурн - М1</t>
  </si>
  <si>
    <t>I_Пр_ОС_17422.03</t>
  </si>
  <si>
    <t>1.7.4.2.2.4.</t>
  </si>
  <si>
    <t>Нагрузочный трансформатор РЕТ-3000</t>
  </si>
  <si>
    <t>I_Пр_ОС_17422.04</t>
  </si>
  <si>
    <t>1.7.5.</t>
  </si>
  <si>
    <t>Транспортные средства</t>
  </si>
  <si>
    <t>1.7.5.1.</t>
  </si>
  <si>
    <t>1.7.5.1.1</t>
  </si>
  <si>
    <t>Автомобили УАЗ  (2 ед)</t>
  </si>
  <si>
    <t>I_Кр_ТС_1751.01</t>
  </si>
  <si>
    <t>1.7.5.1.3</t>
  </si>
  <si>
    <t xml:space="preserve">Грузовой-бортовой автомобиль с КМУ </t>
  </si>
  <si>
    <t>I_Кр_ТС_1751.03</t>
  </si>
  <si>
    <t>1.7.5.1.4</t>
  </si>
  <si>
    <t>Автомобиль  УАЗ Пикап</t>
  </si>
  <si>
    <t>К_Кр_ТС_1751.04</t>
  </si>
  <si>
    <t>1.7.5.1.5</t>
  </si>
  <si>
    <t>Передвижная лаборатория высоковольтных испытаний</t>
  </si>
  <si>
    <t>L_Кр_ТС_1751.05</t>
  </si>
  <si>
    <t>1.7.5.2.</t>
  </si>
  <si>
    <t>1.7.5.2.1.</t>
  </si>
  <si>
    <t xml:space="preserve">Автоподъемник на шасси ГАЗ </t>
  </si>
  <si>
    <t>I_Пр_ТС_1752.01</t>
  </si>
  <si>
    <t>1.7.5.2.2.</t>
  </si>
  <si>
    <t>Автомобиль бортовой грузовой с манипулятором (грузоподъемность 5 т)</t>
  </si>
  <si>
    <t>К_Пр_ТС_1752.02</t>
  </si>
  <si>
    <t>1.7.5.2.3.</t>
  </si>
  <si>
    <t>Экскаватор TEREX TLB-825</t>
  </si>
  <si>
    <t>L_Пр_ТС_1752.03</t>
  </si>
  <si>
    <t>Новое строительство, в т.ч.</t>
  </si>
  <si>
    <t>2.1</t>
  </si>
  <si>
    <t>2.1.1</t>
  </si>
  <si>
    <t>2.1.1.1</t>
  </si>
  <si>
    <t>2.1.1.1.1</t>
  </si>
  <si>
    <t>воздушные линии, в т.ч.</t>
  </si>
  <si>
    <t>2.1.1.1.1.3</t>
  </si>
  <si>
    <t>2.1.1.1.1.3.2.</t>
  </si>
  <si>
    <t>2.1.1.1.1.3.2.1.</t>
  </si>
  <si>
    <t>Воздушная линия 0,4 кВ от РУ 0,4 кВ РП-5 до ВРУ 0,4 кВ гаража, п. Никель, цех №7</t>
  </si>
  <si>
    <t>I_ПрН_СтрВЛ_211113.2.01</t>
  </si>
  <si>
    <t>2.1.1.1.1.3.2.2.</t>
  </si>
  <si>
    <t>Воздушная линия 6 кВ от ЗРУ-6 кВ ПС-26 до КТП 6/0,4 г.Заполярный, гора Паловара</t>
  </si>
  <si>
    <t>I_ПрН_СтрВЛ_211113.2.02</t>
  </si>
  <si>
    <t>2.1.1.1.2</t>
  </si>
  <si>
    <t>кабельные линии, в т.ч.</t>
  </si>
  <si>
    <t>2.1.1.1.2.3</t>
  </si>
  <si>
    <t>2.1.1.1.2.3.1.</t>
  </si>
  <si>
    <t>2.1.1.1.1.3.1.1</t>
  </si>
  <si>
    <t>Строительство кабельной линии 10 кВ от РП-1 до ТП-65.Прокладка кабельной линии 10 кВ с заменой ячейки  на ТП-65</t>
  </si>
  <si>
    <t>L_ПрН_СтрРП1ТП65_211113.1.01</t>
  </si>
  <si>
    <t>2.1.1.1.1.3.1.2</t>
  </si>
  <si>
    <t>Строительство кабельной линии 10 кВ от РП-2 до РП-1. Прокладка параллельной  кабельной линии 10 кВ.</t>
  </si>
  <si>
    <t>М_ПрН_СтрКЛ_211123.1.02</t>
  </si>
  <si>
    <t>2.1.1.1.1.3.1.3</t>
  </si>
  <si>
    <t>Строительство кабельной линии 10 кВ от ПС-52 до РП-1. Прокладка  кабельной лини  10кВ.</t>
  </si>
  <si>
    <t>М_ПрН_СтрКЛ_211123.1.03</t>
  </si>
  <si>
    <t>Год раскрытия информации: 2019 год</t>
  </si>
  <si>
    <t>за год 2019</t>
  </si>
  <si>
    <r>
      <rPr>
        <b/>
        <sz val="12"/>
        <color rgb="FF7030A0"/>
        <rFont val="Times New Roman"/>
        <family val="1"/>
        <charset val="204"/>
      </rPr>
      <t xml:space="preserve">РП-1 г.Заполярный. </t>
    </r>
    <r>
      <rPr>
        <sz val="12"/>
        <color rgb="FF7030A0"/>
        <rFont val="Times New Roman"/>
        <family val="1"/>
        <charset val="204"/>
      </rPr>
      <t>Замена масляных выключателей ВМП-10 на вакуумный ВВ-TEL 5 шт.</t>
    </r>
  </si>
  <si>
    <r>
      <rPr>
        <b/>
        <sz val="12"/>
        <color rgb="FF7030A0"/>
        <rFont val="Times New Roman"/>
        <family val="1"/>
        <charset val="204"/>
      </rPr>
      <t>ПС-26 г.Заполярный.</t>
    </r>
    <r>
      <rPr>
        <sz val="12"/>
        <color rgb="FF7030A0"/>
        <rFont val="Times New Roman"/>
        <family val="1"/>
        <charset val="204"/>
      </rPr>
      <t xml:space="preserve"> Замена масляных выключателей ВМП-10К на вакуумный ВВ-TEL </t>
    </r>
  </si>
  <si>
    <r>
      <rPr>
        <b/>
        <sz val="12"/>
        <color rgb="FF7030A0"/>
        <rFont val="Times New Roman"/>
        <family val="1"/>
        <charset val="204"/>
      </rPr>
      <t>РП-4 г.Заполярный.</t>
    </r>
    <r>
      <rPr>
        <sz val="12"/>
        <color rgb="FF7030A0"/>
        <rFont val="Times New Roman"/>
        <family val="1"/>
        <charset val="204"/>
      </rPr>
      <t xml:space="preserve"> Замена масляных выключателей ВМП-10 на вакуумный ВВ-TEL 5 шт.</t>
    </r>
  </si>
  <si>
    <r>
      <rPr>
        <b/>
        <sz val="12"/>
        <color rgb="FF7030A0"/>
        <rFont val="Times New Roman"/>
        <family val="1"/>
        <charset val="204"/>
      </rPr>
      <t>РП-2 г.Заполярный.</t>
    </r>
    <r>
      <rPr>
        <sz val="12"/>
        <color rgb="FF7030A0"/>
        <rFont val="Times New Roman"/>
        <family val="1"/>
        <charset val="204"/>
      </rPr>
      <t xml:space="preserve"> Замена масляных выключателей ВМГ-133 на вакуумный ВВ-TEL 5 шт.</t>
    </r>
  </si>
  <si>
    <r>
      <rPr>
        <b/>
        <sz val="12"/>
        <color rgb="FFFF0000"/>
        <rFont val="Times New Roman"/>
        <family val="1"/>
        <charset val="204"/>
      </rPr>
      <t>ТП-92.</t>
    </r>
    <r>
      <rPr>
        <sz val="12"/>
        <color rgb="FFFF0000"/>
        <rFont val="Times New Roman"/>
        <family val="1"/>
        <charset val="204"/>
      </rPr>
      <t xml:space="preserve">  Замена силовых трансформаторов ТМ-400/6/0,4 на ТМГ 6/0,4-400 кВА 2 шт.</t>
    </r>
  </si>
  <si>
    <r>
      <rPr>
        <b/>
        <sz val="12"/>
        <color rgb="FFFF0000"/>
        <rFont val="Times New Roman"/>
        <family val="1"/>
        <charset val="204"/>
      </rPr>
      <t xml:space="preserve">ТП-71. </t>
    </r>
    <r>
      <rPr>
        <sz val="12"/>
        <color rgb="FFFF0000"/>
        <rFont val="Times New Roman"/>
        <family val="1"/>
        <charset val="204"/>
      </rPr>
      <t xml:space="preserve">ТМ-400 6/0.4 зав.№ 54325  и .№  728288  ввод в эксплуатацию1972г. - 2 шт;    </t>
    </r>
  </si>
  <si>
    <r>
      <rPr>
        <b/>
        <sz val="12"/>
        <color rgb="FFFF0000"/>
        <rFont val="Times New Roman"/>
        <family val="1"/>
        <charset val="204"/>
      </rPr>
      <t>КТПН-108</t>
    </r>
    <r>
      <rPr>
        <sz val="12"/>
        <color rgb="FFFF0000"/>
        <rFont val="Times New Roman"/>
        <family val="1"/>
        <charset val="204"/>
      </rPr>
      <t>, электрооборудование 10 кВ, 0,4 кВ, силовой трансформатор  ТМ 10/0,4 250 кВа - 1 шт. Замена КТПН на новую с трансформатором 250 кВА 10/0,4 кВ</t>
    </r>
  </si>
  <si>
    <r>
      <rPr>
        <b/>
        <sz val="12"/>
        <color rgb="FFFF0000"/>
        <rFont val="Times New Roman"/>
        <family val="1"/>
        <charset val="204"/>
      </rPr>
      <t>РП-5 пгт.Никель.</t>
    </r>
    <r>
      <rPr>
        <sz val="12"/>
        <color rgb="FFFF0000"/>
        <rFont val="Times New Roman"/>
        <family val="1"/>
        <charset val="204"/>
      </rPr>
      <t>Замена масляных выключателей ВМП-10 на вакуумный ВВ-TEL 3 шт.</t>
    </r>
  </si>
  <si>
    <r>
      <rPr>
        <b/>
        <sz val="12"/>
        <color rgb="FFFF0000"/>
        <rFont val="Times New Roman"/>
        <family val="1"/>
        <charset val="204"/>
      </rPr>
      <t>ТП-29 пгт.Никель.</t>
    </r>
    <r>
      <rPr>
        <sz val="12"/>
        <color rgb="FFFF0000"/>
        <rFont val="Times New Roman"/>
        <family val="1"/>
        <charset val="204"/>
      </rPr>
      <t xml:space="preserve"> Замена масляного выключателя ВМГ-10 на вакуумный ВВ-TEL</t>
    </r>
  </si>
  <si>
    <r>
      <rPr>
        <b/>
        <sz val="12"/>
        <color rgb="FFFF0000"/>
        <rFont val="Times New Roman"/>
        <family val="1"/>
        <charset val="204"/>
      </rPr>
      <t>ТП-1 г.Заполярный.</t>
    </r>
    <r>
      <rPr>
        <sz val="12"/>
        <color rgb="FFFF0000"/>
        <rFont val="Times New Roman"/>
        <family val="1"/>
        <charset val="204"/>
      </rPr>
      <t xml:space="preserve"> Замена силовых трансформаторов на ТМГ 6/0,4-400 кВА 2 шт.</t>
    </r>
  </si>
  <si>
    <r>
      <rPr>
        <b/>
        <sz val="12"/>
        <color rgb="FFFF0000"/>
        <rFont val="Times New Roman"/>
        <family val="1"/>
        <charset val="204"/>
      </rPr>
      <t>ТП-9 г.Заполярный.</t>
    </r>
    <r>
      <rPr>
        <sz val="12"/>
        <color rgb="FFFF0000"/>
        <rFont val="Times New Roman"/>
        <family val="1"/>
        <charset val="204"/>
      </rPr>
      <t xml:space="preserve"> Замена силовых трансформаторов на ТМГ 6/0,4-400 кВА 2 шт.</t>
    </r>
  </si>
  <si>
    <r>
      <rPr>
        <b/>
        <sz val="12"/>
        <color rgb="FFFF0000"/>
        <rFont val="Times New Roman"/>
        <family val="1"/>
        <charset val="204"/>
      </rPr>
      <t xml:space="preserve">ТП-15 п. Никель. </t>
    </r>
    <r>
      <rPr>
        <sz val="12"/>
        <color rgb="FFFF0000"/>
        <rFont val="Times New Roman"/>
        <family val="1"/>
        <charset val="204"/>
      </rPr>
      <t>Замена силовых трансформаторов на ТМГ 10/0,4-400 кВА 1шт.</t>
    </r>
  </si>
  <si>
    <r>
      <rPr>
        <b/>
        <sz val="12"/>
        <color rgb="FFFF0000"/>
        <rFont val="Times New Roman"/>
        <family val="1"/>
        <charset val="204"/>
      </rPr>
      <t xml:space="preserve">ТП-5 г.Заполярный. </t>
    </r>
    <r>
      <rPr>
        <sz val="12"/>
        <color rgb="FFFF0000"/>
        <rFont val="Times New Roman"/>
        <family val="1"/>
        <charset val="204"/>
      </rPr>
      <t>Замена силовых трансформаторов на ТМГ 6/0,4-400 кВА 2шт.</t>
    </r>
  </si>
  <si>
    <r>
      <rPr>
        <b/>
        <sz val="12"/>
        <color rgb="FFFF0000"/>
        <rFont val="Times New Roman"/>
        <family val="1"/>
        <charset val="204"/>
      </rPr>
      <t>ТП-10Б  г. Заполярный.</t>
    </r>
    <r>
      <rPr>
        <sz val="12"/>
        <color rgb="FFFF0000"/>
        <rFont val="Times New Roman"/>
        <family val="1"/>
        <charset val="204"/>
      </rPr>
      <t xml:space="preserve"> Замена силовых трансформаторов на ТМГ 6/0,4-400 кВА 1шт.</t>
    </r>
  </si>
  <si>
    <r>
      <rPr>
        <b/>
        <sz val="12"/>
        <color rgb="FFFF0000"/>
        <rFont val="Times New Roman"/>
        <family val="1"/>
        <charset val="204"/>
      </rPr>
      <t>ТП-24  г.Заполярный</t>
    </r>
    <r>
      <rPr>
        <sz val="12"/>
        <color rgb="FFFF0000"/>
        <rFont val="Times New Roman"/>
        <family val="1"/>
        <charset val="204"/>
      </rPr>
      <t>. Замена силовых трансформаторов на ТМГ 6/0,4-630 кВА 2шт.</t>
    </r>
  </si>
  <si>
    <r>
      <rPr>
        <b/>
        <sz val="12"/>
        <color rgb="FFFF0000"/>
        <rFont val="Times New Roman"/>
        <family val="1"/>
        <charset val="204"/>
      </rPr>
      <t xml:space="preserve">ТП-37 пгт.Никель. </t>
    </r>
    <r>
      <rPr>
        <sz val="12"/>
        <color rgb="FFFF0000"/>
        <rFont val="Times New Roman"/>
        <family val="1"/>
        <charset val="204"/>
      </rPr>
      <t>Замена силовых трансформаторов на ТМГ 10/0,4-400 кВА 1 шт.</t>
    </r>
  </si>
  <si>
    <r>
      <rPr>
        <b/>
        <sz val="12"/>
        <color rgb="FFFF0000"/>
        <rFont val="Times New Roman"/>
        <family val="1"/>
        <charset val="204"/>
      </rPr>
      <t>ТП-65 пгт.Никель.</t>
    </r>
    <r>
      <rPr>
        <sz val="12"/>
        <color rgb="FFFF0000"/>
        <rFont val="Times New Roman"/>
        <family val="1"/>
        <charset val="204"/>
      </rPr>
      <t xml:space="preserve"> Замена силовых трансформаторов на ТМГ 10/0,4-400 кВА 2 шт.</t>
    </r>
  </si>
  <si>
    <r>
      <rPr>
        <b/>
        <sz val="12"/>
        <color rgb="FFFF0000"/>
        <rFont val="Times New Roman"/>
        <family val="1"/>
        <charset val="204"/>
      </rPr>
      <t>ТП-43 пгт.Никель.</t>
    </r>
    <r>
      <rPr>
        <sz val="12"/>
        <color rgb="FFFF0000"/>
        <rFont val="Times New Roman"/>
        <family val="1"/>
        <charset val="204"/>
      </rPr>
      <t xml:space="preserve"> Замена силовых трансформаторов на ТМГ 10/0,4-400 кВА 2 шт.</t>
    </r>
  </si>
</sst>
</file>

<file path=xl/styles.xml><?xml version="1.0" encoding="utf-8"?>
<styleSheet xmlns="http://schemas.openxmlformats.org/spreadsheetml/2006/main">
  <numFmts count="6">
    <numFmt numFmtId="43" formatCode="_-* #,##0.00\ _₽_-;\-* #,##0.00\ _₽_-;_-* &quot;-&quot;??\ _₽_-;_-@_-"/>
    <numFmt numFmtId="164" formatCode="0.000"/>
    <numFmt numFmtId="165" formatCode="#,##0.000_ ;\-#,##0.000\ "/>
    <numFmt numFmtId="166" formatCode="_-* #,##0.00_р_._-;\-* #,##0.00_р_._-;_-* &quot;-&quot;??_р_._-;_-@_-"/>
    <numFmt numFmtId="167" formatCode="#,##0_ ;\-#,##0\ "/>
    <numFmt numFmtId="168" formatCode="_-* #,##0.00\ _р_._-;\-* #,##0.00\ _р_._-;_-* &quot;-&quot;??\ _р_._-;_-@_-"/>
  </numFmts>
  <fonts count="42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color rgb="FF7030A0"/>
      <name val="Times New Roman"/>
      <family val="1"/>
      <charset val="204"/>
    </font>
    <font>
      <b/>
      <sz val="12"/>
      <color rgb="FF7030A0"/>
      <name val="Times New Roman"/>
      <family val="1"/>
      <charset val="204"/>
    </font>
    <font>
      <sz val="9"/>
      <color rgb="FF7030A0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0FFCD"/>
        <bgColor indexed="64"/>
      </patternFill>
    </fill>
    <fill>
      <patternFill patternType="solid">
        <fgColor rgb="FFFDEFFF"/>
        <bgColor indexed="64"/>
      </patternFill>
    </fill>
    <fill>
      <patternFill patternType="solid">
        <fgColor theme="7" tint="0.79998168889431442"/>
        <bgColor indexed="26"/>
      </patternFill>
    </fill>
    <fill>
      <patternFill patternType="solid">
        <fgColor rgb="FFF0FFCD"/>
        <bgColor indexed="26"/>
      </patternFill>
    </fill>
    <fill>
      <patternFill patternType="solid">
        <fgColor theme="7" tint="0.79998168889431442"/>
        <bgColor indexed="8"/>
      </patternFill>
    </fill>
    <fill>
      <patternFill patternType="solid">
        <fgColor theme="7" tint="0.79998168889431442"/>
        <bgColor indexed="27"/>
      </patternFill>
    </fill>
    <fill>
      <patternFill patternType="solid">
        <fgColor rgb="FFFDEFFF"/>
        <bgColor indexed="26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582">
    <xf numFmtId="0" fontId="0" fillId="0" borderId="0"/>
    <xf numFmtId="0" fontId="2" fillId="0" borderId="0"/>
    <xf numFmtId="0" fontId="5" fillId="0" borderId="0"/>
    <xf numFmtId="0" fontId="5" fillId="0" borderId="0"/>
    <xf numFmtId="0" fontId="17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14" borderId="0" applyNumberFormat="0" applyBorder="0" applyAlignment="0" applyProtection="0"/>
    <xf numFmtId="0" fontId="17" fillId="17" borderId="0" applyNumberFormat="0" applyBorder="0" applyAlignment="0" applyProtection="0"/>
    <xf numFmtId="0" fontId="17" fillId="20" borderId="0" applyNumberFormat="0" applyBorder="0" applyAlignment="0" applyProtection="0"/>
    <xf numFmtId="0" fontId="18" fillId="21" borderId="0" applyNumberFormat="0" applyBorder="0" applyAlignment="0" applyProtection="0"/>
    <xf numFmtId="0" fontId="18" fillId="18" borderId="0" applyNumberFormat="0" applyBorder="0" applyAlignment="0" applyProtection="0"/>
    <xf numFmtId="0" fontId="18" fillId="19" borderId="0" applyNumberFormat="0" applyBorder="0" applyAlignment="0" applyProtection="0"/>
    <xf numFmtId="0" fontId="18" fillId="22" borderId="0" applyNumberFormat="0" applyBorder="0" applyAlignment="0" applyProtection="0"/>
    <xf numFmtId="0" fontId="18" fillId="23" borderId="0" applyNumberFormat="0" applyBorder="0" applyAlignment="0" applyProtection="0"/>
    <xf numFmtId="0" fontId="18" fillId="24" borderId="0" applyNumberFormat="0" applyBorder="0" applyAlignment="0" applyProtection="0"/>
    <xf numFmtId="0" fontId="19" fillId="0" borderId="0"/>
    <xf numFmtId="0" fontId="18" fillId="25" borderId="0" applyNumberFormat="0" applyBorder="0" applyAlignment="0" applyProtection="0"/>
    <xf numFmtId="0" fontId="18" fillId="26" borderId="0" applyNumberFormat="0" applyBorder="0" applyAlignment="0" applyProtection="0"/>
    <xf numFmtId="0" fontId="18" fillId="27" borderId="0" applyNumberFormat="0" applyBorder="0" applyAlignment="0" applyProtection="0"/>
    <xf numFmtId="0" fontId="18" fillId="22" borderId="0" applyNumberFormat="0" applyBorder="0" applyAlignment="0" applyProtection="0"/>
    <xf numFmtId="0" fontId="18" fillId="23" borderId="0" applyNumberFormat="0" applyBorder="0" applyAlignment="0" applyProtection="0"/>
    <xf numFmtId="0" fontId="18" fillId="28" borderId="0" applyNumberFormat="0" applyBorder="0" applyAlignment="0" applyProtection="0"/>
    <xf numFmtId="0" fontId="20" fillId="16" borderId="6" applyNumberFormat="0" applyAlignment="0" applyProtection="0"/>
    <xf numFmtId="0" fontId="21" fillId="29" borderId="7" applyNumberFormat="0" applyAlignment="0" applyProtection="0"/>
    <xf numFmtId="0" fontId="22" fillId="29" borderId="6" applyNumberFormat="0" applyAlignment="0" applyProtection="0"/>
    <xf numFmtId="0" fontId="23" fillId="0" borderId="8" applyNumberFormat="0" applyFill="0" applyAlignment="0" applyProtection="0"/>
    <xf numFmtId="0" fontId="24" fillId="0" borderId="9" applyNumberFormat="0" applyFill="0" applyAlignment="0" applyProtection="0"/>
    <xf numFmtId="0" fontId="25" fillId="0" borderId="10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11" applyNumberFormat="0" applyFill="0" applyAlignment="0" applyProtection="0"/>
    <xf numFmtId="0" fontId="27" fillId="30" borderId="12" applyNumberFormat="0" applyAlignment="0" applyProtection="0"/>
    <xf numFmtId="0" fontId="28" fillId="0" borderId="0" applyNumberFormat="0" applyFill="0" applyBorder="0" applyAlignment="0" applyProtection="0"/>
    <xf numFmtId="0" fontId="29" fillId="31" borderId="0" applyNumberFormat="0" applyBorder="0" applyAlignment="0" applyProtection="0"/>
    <xf numFmtId="0" fontId="5" fillId="0" borderId="0"/>
    <xf numFmtId="0" fontId="30" fillId="0" borderId="0"/>
    <xf numFmtId="0" fontId="31" fillId="0" borderId="0"/>
    <xf numFmtId="0" fontId="31" fillId="0" borderId="0"/>
    <xf numFmtId="0" fontId="5" fillId="0" borderId="0"/>
    <xf numFmtId="0" fontId="30" fillId="0" borderId="0"/>
    <xf numFmtId="0" fontId="5" fillId="0" borderId="0"/>
    <xf numFmtId="0" fontId="32" fillId="0" borderId="0"/>
    <xf numFmtId="0" fontId="5" fillId="0" borderId="0"/>
    <xf numFmtId="0" fontId="3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12" borderId="0" applyNumberFormat="0" applyBorder="0" applyAlignment="0" applyProtection="0"/>
    <xf numFmtId="0" fontId="34" fillId="0" borderId="0" applyNumberFormat="0" applyFill="0" applyBorder="0" applyAlignment="0" applyProtection="0"/>
    <xf numFmtId="0" fontId="17" fillId="32" borderId="13" applyNumberFormat="0" applyFont="0" applyAlignment="0" applyProtection="0"/>
    <xf numFmtId="9" fontId="30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35" fillId="0" borderId="14" applyNumberFormat="0" applyFill="0" applyAlignment="0" applyProtection="0"/>
    <xf numFmtId="0" fontId="36" fillId="0" borderId="0"/>
    <xf numFmtId="0" fontId="37" fillId="0" borderId="0" applyNumberForma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7" fontId="30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38" fillId="13" borderId="0" applyNumberFormat="0" applyBorder="0" applyAlignment="0" applyProtection="0"/>
  </cellStyleXfs>
  <cellXfs count="105">
    <xf numFmtId="0" fontId="0" fillId="0" borderId="0" xfId="0"/>
    <xf numFmtId="0" fontId="3" fillId="0" borderId="0" xfId="1" applyFont="1"/>
    <xf numFmtId="0" fontId="4" fillId="0" borderId="0" xfId="1" applyFont="1" applyBorder="1" applyAlignment="1">
      <alignment horizontal="center" vertical="center" wrapText="1"/>
    </xf>
    <xf numFmtId="0" fontId="6" fillId="0" borderId="0" xfId="2" applyFont="1" applyAlignment="1">
      <alignment horizontal="right"/>
    </xf>
    <xf numFmtId="0" fontId="3" fillId="0" borderId="0" xfId="1" applyFont="1" applyBorder="1"/>
    <xf numFmtId="0" fontId="5" fillId="0" borderId="0" xfId="2" applyFont="1" applyBorder="1"/>
    <xf numFmtId="0" fontId="6" fillId="0" borderId="0" xfId="2" applyFont="1" applyFill="1" applyBorder="1" applyAlignment="1">
      <alignment horizontal="center"/>
    </xf>
    <xf numFmtId="0" fontId="5" fillId="0" borderId="0" xfId="2" applyFont="1"/>
    <xf numFmtId="0" fontId="4" fillId="0" borderId="0" xfId="1" applyFont="1" applyAlignment="1">
      <alignment horizontal="center" vertical="center"/>
    </xf>
    <xf numFmtId="0" fontId="3" fillId="0" borderId="0" xfId="1" applyFont="1" applyAlignment="1">
      <alignment vertical="center"/>
    </xf>
    <xf numFmtId="0" fontId="10" fillId="0" borderId="0" xfId="1" applyFont="1"/>
    <xf numFmtId="0" fontId="4" fillId="0" borderId="2" xfId="1" applyFont="1" applyBorder="1" applyAlignment="1">
      <alignment horizontal="center" vertical="center" textRotation="90"/>
    </xf>
    <xf numFmtId="0" fontId="4" fillId="0" borderId="2" xfId="1" applyFont="1" applyBorder="1" applyAlignment="1">
      <alignment horizontal="center" vertical="center" textRotation="90" wrapText="1"/>
    </xf>
    <xf numFmtId="0" fontId="4" fillId="0" borderId="2" xfId="1" applyFont="1" applyBorder="1" applyAlignment="1">
      <alignment horizontal="center" vertical="center"/>
    </xf>
    <xf numFmtId="0" fontId="4" fillId="0" borderId="2" xfId="1" applyFont="1" applyBorder="1" applyAlignment="1">
      <alignment horizontal="center"/>
    </xf>
    <xf numFmtId="49" fontId="4" fillId="0" borderId="2" xfId="1" applyNumberFormat="1" applyFont="1" applyBorder="1" applyAlignment="1">
      <alignment horizontal="center"/>
    </xf>
    <xf numFmtId="0" fontId="4" fillId="0" borderId="0" xfId="1" applyFont="1"/>
    <xf numFmtId="164" fontId="11" fillId="3" borderId="2" xfId="0" applyNumberFormat="1" applyFont="1" applyFill="1" applyBorder="1" applyAlignment="1">
      <alignment horizontal="center" vertical="center" wrapText="1"/>
    </xf>
    <xf numFmtId="164" fontId="11" fillId="3" borderId="2" xfId="0" applyNumberFormat="1" applyFont="1" applyFill="1" applyBorder="1" applyAlignment="1">
      <alignment horizontal="left" vertical="center" wrapText="1"/>
    </xf>
    <xf numFmtId="1" fontId="11" fillId="3" borderId="2" xfId="0" applyNumberFormat="1" applyFont="1" applyFill="1" applyBorder="1" applyAlignment="1">
      <alignment horizontal="center" vertical="center" wrapText="1"/>
    </xf>
    <xf numFmtId="0" fontId="11" fillId="4" borderId="2" xfId="0" applyFont="1" applyFill="1" applyBorder="1" applyAlignment="1">
      <alignment horizontal="left" vertical="center" wrapText="1"/>
    </xf>
    <xf numFmtId="0" fontId="11" fillId="4" borderId="2" xfId="0" applyFont="1" applyFill="1" applyBorder="1" applyAlignment="1">
      <alignment horizontal="center" vertical="center" wrapText="1"/>
    </xf>
    <xf numFmtId="1" fontId="11" fillId="4" borderId="2" xfId="0" applyNumberFormat="1" applyFont="1" applyFill="1" applyBorder="1" applyAlignment="1">
      <alignment horizontal="center" vertical="center" wrapText="1"/>
    </xf>
    <xf numFmtId="164" fontId="11" fillId="5" borderId="2" xfId="0" applyNumberFormat="1" applyFont="1" applyFill="1" applyBorder="1" applyAlignment="1">
      <alignment horizontal="left" vertical="center" wrapText="1"/>
    </xf>
    <xf numFmtId="164" fontId="11" fillId="5" borderId="2" xfId="0" applyNumberFormat="1" applyFont="1" applyFill="1" applyBorder="1" applyAlignment="1">
      <alignment horizontal="center" vertical="center" wrapText="1"/>
    </xf>
    <xf numFmtId="1" fontId="11" fillId="5" borderId="2" xfId="0" applyNumberFormat="1" applyFont="1" applyFill="1" applyBorder="1" applyAlignment="1">
      <alignment horizontal="center" vertical="center" wrapText="1"/>
    </xf>
    <xf numFmtId="0" fontId="11" fillId="3" borderId="2" xfId="0" applyNumberFormat="1" applyFont="1" applyFill="1" applyBorder="1" applyAlignment="1">
      <alignment horizontal="center" vertical="center" wrapText="1"/>
    </xf>
    <xf numFmtId="0" fontId="11" fillId="3" borderId="2" xfId="0" applyFont="1" applyFill="1" applyBorder="1" applyAlignment="1">
      <alignment horizontal="left" vertical="center" wrapText="1"/>
    </xf>
    <xf numFmtId="0" fontId="11" fillId="3" borderId="2" xfId="0" applyFont="1" applyFill="1" applyBorder="1" applyAlignment="1">
      <alignment horizontal="center" vertical="center" wrapText="1"/>
    </xf>
    <xf numFmtId="49" fontId="11" fillId="3" borderId="2" xfId="0" applyNumberFormat="1" applyFont="1" applyFill="1" applyBorder="1" applyAlignment="1">
      <alignment horizontal="center" vertical="center" wrapText="1"/>
    </xf>
    <xf numFmtId="164" fontId="11" fillId="3" borderId="2" xfId="3" applyNumberFormat="1" applyFont="1" applyFill="1" applyBorder="1" applyAlignment="1" applyProtection="1">
      <alignment horizontal="left" vertical="center" wrapText="1"/>
      <protection locked="0"/>
    </xf>
    <xf numFmtId="164" fontId="11" fillId="6" borderId="2" xfId="3" applyNumberFormat="1" applyFont="1" applyFill="1" applyBorder="1" applyAlignment="1" applyProtection="1">
      <alignment horizontal="left" vertical="center" wrapText="1"/>
      <protection locked="0"/>
    </xf>
    <xf numFmtId="0" fontId="11" fillId="4" borderId="2" xfId="0" applyNumberFormat="1" applyFont="1" applyFill="1" applyBorder="1" applyAlignment="1">
      <alignment horizontal="center" vertical="center" wrapText="1"/>
    </xf>
    <xf numFmtId="164" fontId="11" fillId="7" borderId="2" xfId="3" applyNumberFormat="1" applyFont="1" applyFill="1" applyBorder="1" applyAlignment="1" applyProtection="1">
      <alignment horizontal="left" vertical="center" wrapText="1"/>
      <protection locked="0"/>
    </xf>
    <xf numFmtId="0" fontId="4" fillId="4" borderId="2" xfId="0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164" fontId="4" fillId="0" borderId="2" xfId="3" applyNumberFormat="1" applyFont="1" applyFill="1" applyBorder="1" applyAlignment="1" applyProtection="1">
      <alignment horizontal="left" vertical="center" wrapText="1"/>
      <protection locked="0"/>
    </xf>
    <xf numFmtId="0" fontId="4" fillId="0" borderId="2" xfId="0" applyFont="1" applyFill="1" applyBorder="1" applyAlignment="1">
      <alignment horizontal="center" vertical="center" wrapText="1"/>
    </xf>
    <xf numFmtId="164" fontId="4" fillId="0" borderId="2" xfId="0" applyNumberFormat="1" applyFont="1" applyFill="1" applyBorder="1" applyAlignment="1">
      <alignment horizontal="center" vertical="center" wrapText="1"/>
    </xf>
    <xf numFmtId="1" fontId="4" fillId="0" borderId="2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164" fontId="4" fillId="2" borderId="2" xfId="3" applyNumberFormat="1" applyFont="1" applyFill="1" applyBorder="1" applyAlignment="1" applyProtection="1">
      <alignment horizontal="left" vertical="center" wrapText="1"/>
      <protection locked="0"/>
    </xf>
    <xf numFmtId="0" fontId="4" fillId="2" borderId="2" xfId="0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center" vertical="center" wrapText="1"/>
    </xf>
    <xf numFmtId="1" fontId="4" fillId="2" borderId="2" xfId="0" applyNumberFormat="1" applyFont="1" applyFill="1" applyBorder="1" applyAlignment="1">
      <alignment horizontal="center" vertical="center" wrapText="1"/>
    </xf>
    <xf numFmtId="164" fontId="11" fillId="8" borderId="2" xfId="3" applyNumberFormat="1" applyFont="1" applyFill="1" applyBorder="1" applyAlignment="1" applyProtection="1">
      <alignment horizontal="left" vertical="center" wrapText="1"/>
      <protection locked="0"/>
    </xf>
    <xf numFmtId="49" fontId="11" fillId="4" borderId="2" xfId="0" applyNumberFormat="1" applyFont="1" applyFill="1" applyBorder="1" applyAlignment="1">
      <alignment horizontal="center" vertical="center" wrapText="1"/>
    </xf>
    <xf numFmtId="164" fontId="11" fillId="4" borderId="2" xfId="0" applyNumberFormat="1" applyFont="1" applyFill="1" applyBorder="1" applyAlignment="1">
      <alignment horizontal="center" vertical="center" wrapText="1"/>
    </xf>
    <xf numFmtId="49" fontId="11" fillId="2" borderId="2" xfId="0" applyNumberFormat="1" applyFont="1" applyFill="1" applyBorder="1" applyAlignment="1">
      <alignment horizontal="center" vertical="center" wrapText="1"/>
    </xf>
    <xf numFmtId="164" fontId="11" fillId="2" borderId="2" xfId="0" applyNumberFormat="1" applyFont="1" applyFill="1" applyBorder="1" applyAlignment="1">
      <alignment horizontal="left" vertical="center" wrapText="1"/>
    </xf>
    <xf numFmtId="0" fontId="11" fillId="2" borderId="2" xfId="0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left" vertical="center" wrapText="1"/>
    </xf>
    <xf numFmtId="0" fontId="12" fillId="0" borderId="2" xfId="0" applyFont="1" applyFill="1" applyBorder="1" applyAlignment="1">
      <alignment vertical="center" wrapText="1"/>
    </xf>
    <xf numFmtId="0" fontId="13" fillId="0" borderId="0" xfId="1" applyFont="1"/>
    <xf numFmtId="164" fontId="11" fillId="9" borderId="2" xfId="3" applyNumberFormat="1" applyFont="1" applyFill="1" applyBorder="1" applyAlignment="1" applyProtection="1">
      <alignment horizontal="left" vertical="center" wrapText="1"/>
      <protection locked="0"/>
    </xf>
    <xf numFmtId="164" fontId="4" fillId="2" borderId="2" xfId="3" applyNumberFormat="1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11" fillId="5" borderId="2" xfId="0" applyNumberFormat="1" applyFont="1" applyFill="1" applyBorder="1" applyAlignment="1">
      <alignment horizontal="center" vertical="center" wrapText="1"/>
    </xf>
    <xf numFmtId="164" fontId="11" fillId="10" borderId="2" xfId="3" applyNumberFormat="1" applyFont="1" applyFill="1" applyBorder="1" applyAlignment="1" applyProtection="1">
      <alignment horizontal="left" vertical="center" wrapText="1"/>
      <protection locked="0"/>
    </xf>
    <xf numFmtId="0" fontId="11" fillId="5" borderId="2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left" vertical="center" wrapText="1"/>
    </xf>
    <xf numFmtId="1" fontId="12" fillId="2" borderId="2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vertical="center" wrapText="1"/>
    </xf>
    <xf numFmtId="0" fontId="4" fillId="2" borderId="2" xfId="0" applyNumberFormat="1" applyFont="1" applyFill="1" applyBorder="1" applyAlignment="1">
      <alignment horizontal="center" vertical="center" wrapText="1"/>
    </xf>
    <xf numFmtId="0" fontId="11" fillId="5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vertical="center" wrapText="1"/>
    </xf>
    <xf numFmtId="0" fontId="11" fillId="3" borderId="2" xfId="0" applyFont="1" applyFill="1" applyBorder="1" applyAlignment="1">
      <alignment horizontal="left" wrapText="1"/>
    </xf>
    <xf numFmtId="164" fontId="4" fillId="2" borderId="2" xfId="3" applyNumberFormat="1" applyFont="1" applyFill="1" applyBorder="1" applyAlignment="1">
      <alignment horizontal="center" vertical="center" wrapText="1"/>
    </xf>
    <xf numFmtId="49" fontId="12" fillId="2" borderId="2" xfId="0" applyNumberFormat="1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164" fontId="12" fillId="2" borderId="3" xfId="0" applyNumberFormat="1" applyFont="1" applyFill="1" applyBorder="1" applyAlignment="1">
      <alignment horizontal="center" vertical="center" wrapText="1"/>
    </xf>
    <xf numFmtId="164" fontId="12" fillId="2" borderId="4" xfId="0" applyNumberFormat="1" applyFont="1" applyFill="1" applyBorder="1" applyAlignment="1">
      <alignment horizontal="center" vertical="center" wrapText="1"/>
    </xf>
    <xf numFmtId="1" fontId="12" fillId="2" borderId="3" xfId="0" applyNumberFormat="1" applyFont="1" applyFill="1" applyBorder="1" applyAlignment="1">
      <alignment horizontal="center" vertical="center" wrapText="1"/>
    </xf>
    <xf numFmtId="1" fontId="12" fillId="2" borderId="4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center" vertical="center" wrapText="1"/>
    </xf>
    <xf numFmtId="49" fontId="12" fillId="2" borderId="2" xfId="0" applyNumberFormat="1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textRotation="90" wrapText="1"/>
    </xf>
    <xf numFmtId="1" fontId="4" fillId="2" borderId="2" xfId="0" applyNumberFormat="1" applyFont="1" applyFill="1" applyBorder="1" applyAlignment="1">
      <alignment horizontal="center" vertical="center" wrapText="1"/>
    </xf>
    <xf numFmtId="0" fontId="8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8" fillId="0" borderId="1" xfId="1" applyFont="1" applyBorder="1" applyAlignment="1">
      <alignment horizontal="center" vertical="center"/>
    </xf>
    <xf numFmtId="0" fontId="4" fillId="2" borderId="2" xfId="1" applyFont="1" applyFill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6" fillId="0" borderId="0" xfId="0" applyFont="1" applyFill="1" applyAlignment="1">
      <alignment horizontal="center"/>
    </xf>
    <xf numFmtId="0" fontId="4" fillId="0" borderId="0" xfId="1" applyFont="1" applyBorder="1" applyAlignment="1">
      <alignment horizontal="center" vertical="center" wrapText="1"/>
    </xf>
    <xf numFmtId="0" fontId="6" fillId="0" borderId="0" xfId="2" applyFont="1" applyFill="1" applyBorder="1" applyAlignment="1">
      <alignment horizontal="center"/>
    </xf>
    <xf numFmtId="0" fontId="6" fillId="0" borderId="0" xfId="2" applyFont="1" applyFill="1" applyAlignment="1">
      <alignment horizontal="center" wrapText="1"/>
    </xf>
    <xf numFmtId="49" fontId="39" fillId="2" borderId="2" xfId="0" applyNumberFormat="1" applyFont="1" applyFill="1" applyBorder="1" applyAlignment="1">
      <alignment horizontal="center" vertical="center" wrapText="1"/>
    </xf>
    <xf numFmtId="0" fontId="39" fillId="2" borderId="2" xfId="0" applyFont="1" applyFill="1" applyBorder="1" applyAlignment="1">
      <alignment horizontal="left" vertical="center" wrapText="1"/>
    </xf>
    <xf numFmtId="0" fontId="39" fillId="2" borderId="2" xfId="0" applyFont="1" applyFill="1" applyBorder="1" applyAlignment="1">
      <alignment horizontal="center" vertical="center" wrapText="1"/>
    </xf>
    <xf numFmtId="1" fontId="39" fillId="2" borderId="2" xfId="0" applyNumberFormat="1" applyFont="1" applyFill="1" applyBorder="1" applyAlignment="1">
      <alignment horizontal="center" vertical="center" wrapText="1"/>
    </xf>
    <xf numFmtId="0" fontId="41" fillId="0" borderId="0" xfId="1" applyFont="1"/>
    <xf numFmtId="49" fontId="39" fillId="0" borderId="2" xfId="0" applyNumberFormat="1" applyFont="1" applyFill="1" applyBorder="1" applyAlignment="1">
      <alignment horizontal="center" vertical="center" wrapText="1"/>
    </xf>
    <xf numFmtId="0" fontId="39" fillId="0" borderId="2" xfId="0" applyFont="1" applyFill="1" applyBorder="1" applyAlignment="1">
      <alignment vertical="center" wrapText="1"/>
    </xf>
    <xf numFmtId="164" fontId="39" fillId="0" borderId="2" xfId="0" applyNumberFormat="1" applyFont="1" applyFill="1" applyBorder="1" applyAlignment="1">
      <alignment horizontal="center" vertical="center" wrapText="1"/>
    </xf>
    <xf numFmtId="0" fontId="39" fillId="2" borderId="2" xfId="0" applyNumberFormat="1" applyFont="1" applyFill="1" applyBorder="1" applyAlignment="1">
      <alignment horizontal="center" vertical="center" wrapText="1"/>
    </xf>
    <xf numFmtId="49" fontId="39" fillId="2" borderId="5" xfId="0" applyNumberFormat="1" applyFont="1" applyFill="1" applyBorder="1" applyAlignment="1">
      <alignment horizontal="center" vertical="center" wrapText="1"/>
    </xf>
    <xf numFmtId="0" fontId="39" fillId="0" borderId="2" xfId="0" applyFont="1" applyFill="1" applyBorder="1" applyAlignment="1">
      <alignment horizontal="left" vertical="center" wrapText="1"/>
    </xf>
    <xf numFmtId="164" fontId="39" fillId="2" borderId="2" xfId="3" applyNumberFormat="1" applyFont="1" applyFill="1" applyBorder="1" applyAlignment="1">
      <alignment horizontal="left" vertical="center" wrapText="1"/>
    </xf>
    <xf numFmtId="164" fontId="39" fillId="2" borderId="2" xfId="3" applyNumberFormat="1" applyFont="1" applyFill="1" applyBorder="1" applyAlignment="1">
      <alignment horizontal="center" vertical="center" wrapText="1"/>
    </xf>
    <xf numFmtId="165" fontId="40" fillId="2" borderId="2" xfId="3" applyNumberFormat="1" applyFont="1" applyFill="1" applyBorder="1" applyAlignment="1">
      <alignment horizontal="center" vertical="center" wrapText="1"/>
    </xf>
    <xf numFmtId="0" fontId="40" fillId="2" borderId="2" xfId="0" applyFont="1" applyFill="1" applyBorder="1" applyAlignment="1">
      <alignment horizontal="center" vertical="center" wrapText="1"/>
    </xf>
    <xf numFmtId="164" fontId="12" fillId="2" borderId="2" xfId="0" applyNumberFormat="1" applyFont="1" applyFill="1" applyBorder="1" applyAlignment="1">
      <alignment horizontal="center" vertical="center" wrapText="1"/>
    </xf>
  </cellXfs>
  <cellStyles count="582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TableStyleLight1" xfId="3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0" xfId="40"/>
    <cellStyle name="Обычный 12 2" xfId="41"/>
    <cellStyle name="Обычный 2" xfId="42"/>
    <cellStyle name="Обычный 2 26 2" xfId="43"/>
    <cellStyle name="Обычный 3" xfId="2"/>
    <cellStyle name="Обычный 3 2" xfId="44"/>
    <cellStyle name="Обычный 3 2 2 2" xfId="45"/>
    <cellStyle name="Обычный 3 21" xfId="46"/>
    <cellStyle name="Обычный 4" xfId="47"/>
    <cellStyle name="Обычный 4 2" xfId="48"/>
    <cellStyle name="Обычный 5" xfId="49"/>
    <cellStyle name="Обычный 6" xfId="50"/>
    <cellStyle name="Обычный 6 10" xfId="51"/>
    <cellStyle name="Обычный 6 11" xfId="52"/>
    <cellStyle name="Обычный 6 2" xfId="53"/>
    <cellStyle name="Обычный 6 2 10" xfId="54"/>
    <cellStyle name="Обычный 6 2 11" xfId="55"/>
    <cellStyle name="Обычный 6 2 12" xfId="56"/>
    <cellStyle name="Обычный 6 2 2" xfId="57"/>
    <cellStyle name="Обычный 6 2 2 10" xfId="58"/>
    <cellStyle name="Обычный 6 2 2 11" xfId="59"/>
    <cellStyle name="Обычный 6 2 2 2" xfId="60"/>
    <cellStyle name="Обычный 6 2 2 2 2" xfId="61"/>
    <cellStyle name="Обычный 6 2 2 2 2 2" xfId="62"/>
    <cellStyle name="Обычный 6 2 2 2 2 2 2" xfId="63"/>
    <cellStyle name="Обычный 6 2 2 2 2 2 2 2" xfId="64"/>
    <cellStyle name="Обычный 6 2 2 2 2 2 2 3" xfId="65"/>
    <cellStyle name="Обычный 6 2 2 2 2 2 3" xfId="66"/>
    <cellStyle name="Обычный 6 2 2 2 2 2 3 2" xfId="67"/>
    <cellStyle name="Обычный 6 2 2 2 2 2 3 3" xfId="68"/>
    <cellStyle name="Обычный 6 2 2 2 2 2 4" xfId="69"/>
    <cellStyle name="Обычный 6 2 2 2 2 2 5" xfId="70"/>
    <cellStyle name="Обычный 6 2 2 2 2 3" xfId="71"/>
    <cellStyle name="Обычный 6 2 2 2 2 3 2" xfId="72"/>
    <cellStyle name="Обычный 6 2 2 2 2 3 3" xfId="73"/>
    <cellStyle name="Обычный 6 2 2 2 2 4" xfId="74"/>
    <cellStyle name="Обычный 6 2 2 2 2 4 2" xfId="75"/>
    <cellStyle name="Обычный 6 2 2 2 2 4 3" xfId="76"/>
    <cellStyle name="Обычный 6 2 2 2 2 5" xfId="77"/>
    <cellStyle name="Обычный 6 2 2 2 2 6" xfId="78"/>
    <cellStyle name="Обычный 6 2 2 2 3" xfId="79"/>
    <cellStyle name="Обычный 6 2 2 2 3 2" xfId="80"/>
    <cellStyle name="Обычный 6 2 2 2 3 2 2" xfId="81"/>
    <cellStyle name="Обычный 6 2 2 2 3 2 3" xfId="82"/>
    <cellStyle name="Обычный 6 2 2 2 3 3" xfId="83"/>
    <cellStyle name="Обычный 6 2 2 2 3 3 2" xfId="84"/>
    <cellStyle name="Обычный 6 2 2 2 3 3 3" xfId="85"/>
    <cellStyle name="Обычный 6 2 2 2 3 4" xfId="86"/>
    <cellStyle name="Обычный 6 2 2 2 3 5" xfId="87"/>
    <cellStyle name="Обычный 6 2 2 2 4" xfId="88"/>
    <cellStyle name="Обычный 6 2 2 2 4 2" xfId="89"/>
    <cellStyle name="Обычный 6 2 2 2 4 3" xfId="90"/>
    <cellStyle name="Обычный 6 2 2 2 5" xfId="91"/>
    <cellStyle name="Обычный 6 2 2 2 5 2" xfId="92"/>
    <cellStyle name="Обычный 6 2 2 2 5 3" xfId="93"/>
    <cellStyle name="Обычный 6 2 2 2 6" xfId="94"/>
    <cellStyle name="Обычный 6 2 2 2 7" xfId="95"/>
    <cellStyle name="Обычный 6 2 2 3" xfId="96"/>
    <cellStyle name="Обычный 6 2 2 3 2" xfId="97"/>
    <cellStyle name="Обычный 6 2 2 3 2 2" xfId="98"/>
    <cellStyle name="Обычный 6 2 2 3 2 2 2" xfId="99"/>
    <cellStyle name="Обычный 6 2 2 3 2 2 3" xfId="100"/>
    <cellStyle name="Обычный 6 2 2 3 2 3" xfId="101"/>
    <cellStyle name="Обычный 6 2 2 3 2 3 2" xfId="102"/>
    <cellStyle name="Обычный 6 2 2 3 2 3 3" xfId="103"/>
    <cellStyle name="Обычный 6 2 2 3 2 4" xfId="104"/>
    <cellStyle name="Обычный 6 2 2 3 2 5" xfId="105"/>
    <cellStyle name="Обычный 6 2 2 3 3" xfId="106"/>
    <cellStyle name="Обычный 6 2 2 3 3 2" xfId="107"/>
    <cellStyle name="Обычный 6 2 2 3 3 3" xfId="108"/>
    <cellStyle name="Обычный 6 2 2 3 4" xfId="109"/>
    <cellStyle name="Обычный 6 2 2 3 4 2" xfId="110"/>
    <cellStyle name="Обычный 6 2 2 3 4 3" xfId="111"/>
    <cellStyle name="Обычный 6 2 2 3 5" xfId="112"/>
    <cellStyle name="Обычный 6 2 2 3 6" xfId="113"/>
    <cellStyle name="Обычный 6 2 2 4" xfId="114"/>
    <cellStyle name="Обычный 6 2 2 4 2" xfId="115"/>
    <cellStyle name="Обычный 6 2 2 4 2 2" xfId="116"/>
    <cellStyle name="Обычный 6 2 2 4 2 2 2" xfId="117"/>
    <cellStyle name="Обычный 6 2 2 4 2 2 3" xfId="118"/>
    <cellStyle name="Обычный 6 2 2 4 2 3" xfId="119"/>
    <cellStyle name="Обычный 6 2 2 4 2 3 2" xfId="120"/>
    <cellStyle name="Обычный 6 2 2 4 2 3 3" xfId="121"/>
    <cellStyle name="Обычный 6 2 2 4 2 4" xfId="122"/>
    <cellStyle name="Обычный 6 2 2 4 2 5" xfId="123"/>
    <cellStyle name="Обычный 6 2 2 4 3" xfId="124"/>
    <cellStyle name="Обычный 6 2 2 4 3 2" xfId="125"/>
    <cellStyle name="Обычный 6 2 2 4 3 3" xfId="126"/>
    <cellStyle name="Обычный 6 2 2 4 4" xfId="127"/>
    <cellStyle name="Обычный 6 2 2 4 4 2" xfId="128"/>
    <cellStyle name="Обычный 6 2 2 4 4 3" xfId="129"/>
    <cellStyle name="Обычный 6 2 2 4 5" xfId="130"/>
    <cellStyle name="Обычный 6 2 2 4 6" xfId="131"/>
    <cellStyle name="Обычный 6 2 2 5" xfId="132"/>
    <cellStyle name="Обычный 6 2 2 5 2" xfId="133"/>
    <cellStyle name="Обычный 6 2 2 5 2 2" xfId="134"/>
    <cellStyle name="Обычный 6 2 2 5 2 3" xfId="135"/>
    <cellStyle name="Обычный 6 2 2 5 3" xfId="136"/>
    <cellStyle name="Обычный 6 2 2 5 3 2" xfId="137"/>
    <cellStyle name="Обычный 6 2 2 5 3 3" xfId="138"/>
    <cellStyle name="Обычный 6 2 2 5 4" xfId="139"/>
    <cellStyle name="Обычный 6 2 2 5 5" xfId="140"/>
    <cellStyle name="Обычный 6 2 2 6" xfId="141"/>
    <cellStyle name="Обычный 6 2 2 6 2" xfId="142"/>
    <cellStyle name="Обычный 6 2 2 6 3" xfId="143"/>
    <cellStyle name="Обычный 6 2 2 7" xfId="144"/>
    <cellStyle name="Обычный 6 2 2 7 2" xfId="145"/>
    <cellStyle name="Обычный 6 2 2 7 3" xfId="146"/>
    <cellStyle name="Обычный 6 2 2 8" xfId="147"/>
    <cellStyle name="Обычный 6 2 2 8 2" xfId="148"/>
    <cellStyle name="Обычный 6 2 2 8 3" xfId="149"/>
    <cellStyle name="Обычный 6 2 2 9" xfId="150"/>
    <cellStyle name="Обычный 6 2 3" xfId="151"/>
    <cellStyle name="Обычный 6 2 3 10" xfId="152"/>
    <cellStyle name="Обычный 6 2 3 11" xfId="153"/>
    <cellStyle name="Обычный 6 2 3 2" xfId="154"/>
    <cellStyle name="Обычный 6 2 3 2 2" xfId="155"/>
    <cellStyle name="Обычный 6 2 3 2 2 2" xfId="156"/>
    <cellStyle name="Обычный 6 2 3 2 2 2 2" xfId="157"/>
    <cellStyle name="Обычный 6 2 3 2 2 2 2 2" xfId="158"/>
    <cellStyle name="Обычный 6 2 3 2 2 2 2 3" xfId="159"/>
    <cellStyle name="Обычный 6 2 3 2 2 2 3" xfId="160"/>
    <cellStyle name="Обычный 6 2 3 2 2 2 3 2" xfId="161"/>
    <cellStyle name="Обычный 6 2 3 2 2 2 3 3" xfId="162"/>
    <cellStyle name="Обычный 6 2 3 2 2 2 4" xfId="163"/>
    <cellStyle name="Обычный 6 2 3 2 2 2 5" xfId="164"/>
    <cellStyle name="Обычный 6 2 3 2 2 3" xfId="165"/>
    <cellStyle name="Обычный 6 2 3 2 2 3 2" xfId="166"/>
    <cellStyle name="Обычный 6 2 3 2 2 3 3" xfId="167"/>
    <cellStyle name="Обычный 6 2 3 2 2 4" xfId="168"/>
    <cellStyle name="Обычный 6 2 3 2 2 4 2" xfId="169"/>
    <cellStyle name="Обычный 6 2 3 2 2 4 3" xfId="170"/>
    <cellStyle name="Обычный 6 2 3 2 2 5" xfId="171"/>
    <cellStyle name="Обычный 6 2 3 2 2 6" xfId="172"/>
    <cellStyle name="Обычный 6 2 3 2 3" xfId="173"/>
    <cellStyle name="Обычный 6 2 3 2 3 2" xfId="174"/>
    <cellStyle name="Обычный 6 2 3 2 3 2 2" xfId="175"/>
    <cellStyle name="Обычный 6 2 3 2 3 2 3" xfId="176"/>
    <cellStyle name="Обычный 6 2 3 2 3 3" xfId="177"/>
    <cellStyle name="Обычный 6 2 3 2 3 3 2" xfId="178"/>
    <cellStyle name="Обычный 6 2 3 2 3 3 3" xfId="179"/>
    <cellStyle name="Обычный 6 2 3 2 3 4" xfId="180"/>
    <cellStyle name="Обычный 6 2 3 2 3 5" xfId="181"/>
    <cellStyle name="Обычный 6 2 3 2 4" xfId="182"/>
    <cellStyle name="Обычный 6 2 3 2 4 2" xfId="183"/>
    <cellStyle name="Обычный 6 2 3 2 4 3" xfId="184"/>
    <cellStyle name="Обычный 6 2 3 2 5" xfId="185"/>
    <cellStyle name="Обычный 6 2 3 2 5 2" xfId="186"/>
    <cellStyle name="Обычный 6 2 3 2 5 3" xfId="187"/>
    <cellStyle name="Обычный 6 2 3 2 6" xfId="188"/>
    <cellStyle name="Обычный 6 2 3 2 7" xfId="189"/>
    <cellStyle name="Обычный 6 2 3 3" xfId="190"/>
    <cellStyle name="Обычный 6 2 3 3 2" xfId="191"/>
    <cellStyle name="Обычный 6 2 3 3 2 2" xfId="192"/>
    <cellStyle name="Обычный 6 2 3 3 2 2 2" xfId="193"/>
    <cellStyle name="Обычный 6 2 3 3 2 2 3" xfId="194"/>
    <cellStyle name="Обычный 6 2 3 3 2 3" xfId="195"/>
    <cellStyle name="Обычный 6 2 3 3 2 3 2" xfId="196"/>
    <cellStyle name="Обычный 6 2 3 3 2 3 3" xfId="197"/>
    <cellStyle name="Обычный 6 2 3 3 2 4" xfId="198"/>
    <cellStyle name="Обычный 6 2 3 3 2 5" xfId="199"/>
    <cellStyle name="Обычный 6 2 3 3 3" xfId="200"/>
    <cellStyle name="Обычный 6 2 3 3 3 2" xfId="201"/>
    <cellStyle name="Обычный 6 2 3 3 3 3" xfId="202"/>
    <cellStyle name="Обычный 6 2 3 3 4" xfId="203"/>
    <cellStyle name="Обычный 6 2 3 3 4 2" xfId="204"/>
    <cellStyle name="Обычный 6 2 3 3 4 3" xfId="205"/>
    <cellStyle name="Обычный 6 2 3 3 5" xfId="206"/>
    <cellStyle name="Обычный 6 2 3 3 6" xfId="207"/>
    <cellStyle name="Обычный 6 2 3 4" xfId="208"/>
    <cellStyle name="Обычный 6 2 3 4 2" xfId="209"/>
    <cellStyle name="Обычный 6 2 3 4 2 2" xfId="210"/>
    <cellStyle name="Обычный 6 2 3 4 2 2 2" xfId="211"/>
    <cellStyle name="Обычный 6 2 3 4 2 2 3" xfId="212"/>
    <cellStyle name="Обычный 6 2 3 4 2 3" xfId="213"/>
    <cellStyle name="Обычный 6 2 3 4 2 3 2" xfId="214"/>
    <cellStyle name="Обычный 6 2 3 4 2 3 3" xfId="215"/>
    <cellStyle name="Обычный 6 2 3 4 2 4" xfId="216"/>
    <cellStyle name="Обычный 6 2 3 4 2 5" xfId="217"/>
    <cellStyle name="Обычный 6 2 3 4 3" xfId="218"/>
    <cellStyle name="Обычный 6 2 3 4 3 2" xfId="219"/>
    <cellStyle name="Обычный 6 2 3 4 3 3" xfId="220"/>
    <cellStyle name="Обычный 6 2 3 4 4" xfId="221"/>
    <cellStyle name="Обычный 6 2 3 4 4 2" xfId="222"/>
    <cellStyle name="Обычный 6 2 3 4 4 3" xfId="223"/>
    <cellStyle name="Обычный 6 2 3 4 5" xfId="224"/>
    <cellStyle name="Обычный 6 2 3 4 6" xfId="225"/>
    <cellStyle name="Обычный 6 2 3 5" xfId="226"/>
    <cellStyle name="Обычный 6 2 3 5 2" xfId="227"/>
    <cellStyle name="Обычный 6 2 3 5 2 2" xfId="228"/>
    <cellStyle name="Обычный 6 2 3 5 2 3" xfId="229"/>
    <cellStyle name="Обычный 6 2 3 5 3" xfId="230"/>
    <cellStyle name="Обычный 6 2 3 5 3 2" xfId="231"/>
    <cellStyle name="Обычный 6 2 3 5 3 3" xfId="232"/>
    <cellStyle name="Обычный 6 2 3 5 4" xfId="233"/>
    <cellStyle name="Обычный 6 2 3 5 5" xfId="234"/>
    <cellStyle name="Обычный 6 2 3 6" xfId="235"/>
    <cellStyle name="Обычный 6 2 3 6 2" xfId="236"/>
    <cellStyle name="Обычный 6 2 3 6 3" xfId="237"/>
    <cellStyle name="Обычный 6 2 3 7" xfId="238"/>
    <cellStyle name="Обычный 6 2 3 7 2" xfId="239"/>
    <cellStyle name="Обычный 6 2 3 7 3" xfId="240"/>
    <cellStyle name="Обычный 6 2 3 8" xfId="241"/>
    <cellStyle name="Обычный 6 2 3 8 2" xfId="242"/>
    <cellStyle name="Обычный 6 2 3 8 3" xfId="243"/>
    <cellStyle name="Обычный 6 2 3 9" xfId="244"/>
    <cellStyle name="Обычный 6 2 4" xfId="245"/>
    <cellStyle name="Обычный 6 2 4 2" xfId="246"/>
    <cellStyle name="Обычный 6 2 4 2 2" xfId="247"/>
    <cellStyle name="Обычный 6 2 4 2 2 2" xfId="248"/>
    <cellStyle name="Обычный 6 2 4 2 2 3" xfId="249"/>
    <cellStyle name="Обычный 6 2 4 2 3" xfId="250"/>
    <cellStyle name="Обычный 6 2 4 2 3 2" xfId="251"/>
    <cellStyle name="Обычный 6 2 4 2 3 3" xfId="252"/>
    <cellStyle name="Обычный 6 2 4 2 4" xfId="253"/>
    <cellStyle name="Обычный 6 2 4 2 5" xfId="254"/>
    <cellStyle name="Обычный 6 2 4 3" xfId="255"/>
    <cellStyle name="Обычный 6 2 4 3 2" xfId="256"/>
    <cellStyle name="Обычный 6 2 4 3 3" xfId="257"/>
    <cellStyle name="Обычный 6 2 4 4" xfId="258"/>
    <cellStyle name="Обычный 6 2 4 4 2" xfId="259"/>
    <cellStyle name="Обычный 6 2 4 4 3" xfId="260"/>
    <cellStyle name="Обычный 6 2 4 5" xfId="261"/>
    <cellStyle name="Обычный 6 2 4 6" xfId="262"/>
    <cellStyle name="Обычный 6 2 5" xfId="263"/>
    <cellStyle name="Обычный 6 2 5 2" xfId="264"/>
    <cellStyle name="Обычный 6 2 5 2 2" xfId="265"/>
    <cellStyle name="Обычный 6 2 5 2 2 2" xfId="266"/>
    <cellStyle name="Обычный 6 2 5 2 2 3" xfId="267"/>
    <cellStyle name="Обычный 6 2 5 2 3" xfId="268"/>
    <cellStyle name="Обычный 6 2 5 2 3 2" xfId="269"/>
    <cellStyle name="Обычный 6 2 5 2 3 3" xfId="270"/>
    <cellStyle name="Обычный 6 2 5 2 4" xfId="271"/>
    <cellStyle name="Обычный 6 2 5 2 5" xfId="272"/>
    <cellStyle name="Обычный 6 2 5 3" xfId="273"/>
    <cellStyle name="Обычный 6 2 5 3 2" xfId="274"/>
    <cellStyle name="Обычный 6 2 5 3 3" xfId="275"/>
    <cellStyle name="Обычный 6 2 5 4" xfId="276"/>
    <cellStyle name="Обычный 6 2 5 4 2" xfId="277"/>
    <cellStyle name="Обычный 6 2 5 4 3" xfId="278"/>
    <cellStyle name="Обычный 6 2 5 5" xfId="279"/>
    <cellStyle name="Обычный 6 2 5 6" xfId="280"/>
    <cellStyle name="Обычный 6 2 6" xfId="281"/>
    <cellStyle name="Обычный 6 2 6 2" xfId="282"/>
    <cellStyle name="Обычный 6 2 6 2 2" xfId="283"/>
    <cellStyle name="Обычный 6 2 6 2 3" xfId="284"/>
    <cellStyle name="Обычный 6 2 6 3" xfId="285"/>
    <cellStyle name="Обычный 6 2 6 3 2" xfId="286"/>
    <cellStyle name="Обычный 6 2 6 3 3" xfId="287"/>
    <cellStyle name="Обычный 6 2 6 4" xfId="288"/>
    <cellStyle name="Обычный 6 2 6 5" xfId="289"/>
    <cellStyle name="Обычный 6 2 7" xfId="290"/>
    <cellStyle name="Обычный 6 2 7 2" xfId="291"/>
    <cellStyle name="Обычный 6 2 7 3" xfId="292"/>
    <cellStyle name="Обычный 6 2 8" xfId="293"/>
    <cellStyle name="Обычный 6 2 8 2" xfId="294"/>
    <cellStyle name="Обычный 6 2 8 3" xfId="295"/>
    <cellStyle name="Обычный 6 2 9" xfId="296"/>
    <cellStyle name="Обычный 6 2 9 2" xfId="297"/>
    <cellStyle name="Обычный 6 2 9 3" xfId="298"/>
    <cellStyle name="Обычный 6 3" xfId="299"/>
    <cellStyle name="Обычный 6 3 2" xfId="300"/>
    <cellStyle name="Обычный 6 3 2 2" xfId="301"/>
    <cellStyle name="Обычный 6 3 2 2 2" xfId="302"/>
    <cellStyle name="Обычный 6 3 2 2 3" xfId="303"/>
    <cellStyle name="Обычный 6 3 2 3" xfId="304"/>
    <cellStyle name="Обычный 6 3 2 3 2" xfId="305"/>
    <cellStyle name="Обычный 6 3 2 3 3" xfId="306"/>
    <cellStyle name="Обычный 6 3 2 4" xfId="307"/>
    <cellStyle name="Обычный 6 3 2 5" xfId="308"/>
    <cellStyle name="Обычный 6 3 3" xfId="309"/>
    <cellStyle name="Обычный 6 3 3 2" xfId="310"/>
    <cellStyle name="Обычный 6 3 3 3" xfId="311"/>
    <cellStyle name="Обычный 6 3 4" xfId="312"/>
    <cellStyle name="Обычный 6 3 4 2" xfId="313"/>
    <cellStyle name="Обычный 6 3 4 3" xfId="314"/>
    <cellStyle name="Обычный 6 3 5" xfId="315"/>
    <cellStyle name="Обычный 6 3 6" xfId="316"/>
    <cellStyle name="Обычный 6 4" xfId="317"/>
    <cellStyle name="Обычный 6 4 2" xfId="318"/>
    <cellStyle name="Обычный 6 4 2 2" xfId="319"/>
    <cellStyle name="Обычный 6 4 2 2 2" xfId="320"/>
    <cellStyle name="Обычный 6 4 2 2 3" xfId="321"/>
    <cellStyle name="Обычный 6 4 2 3" xfId="322"/>
    <cellStyle name="Обычный 6 4 2 3 2" xfId="323"/>
    <cellStyle name="Обычный 6 4 2 3 3" xfId="324"/>
    <cellStyle name="Обычный 6 4 2 4" xfId="325"/>
    <cellStyle name="Обычный 6 4 2 5" xfId="326"/>
    <cellStyle name="Обычный 6 4 3" xfId="327"/>
    <cellStyle name="Обычный 6 4 3 2" xfId="328"/>
    <cellStyle name="Обычный 6 4 3 3" xfId="329"/>
    <cellStyle name="Обычный 6 4 4" xfId="330"/>
    <cellStyle name="Обычный 6 4 4 2" xfId="331"/>
    <cellStyle name="Обычный 6 4 4 3" xfId="332"/>
    <cellStyle name="Обычный 6 4 5" xfId="333"/>
    <cellStyle name="Обычный 6 4 6" xfId="334"/>
    <cellStyle name="Обычный 6 5" xfId="335"/>
    <cellStyle name="Обычный 6 5 2" xfId="336"/>
    <cellStyle name="Обычный 6 5 2 2" xfId="337"/>
    <cellStyle name="Обычный 6 5 2 3" xfId="338"/>
    <cellStyle name="Обычный 6 5 3" xfId="339"/>
    <cellStyle name="Обычный 6 5 3 2" xfId="340"/>
    <cellStyle name="Обычный 6 5 3 3" xfId="341"/>
    <cellStyle name="Обычный 6 5 4" xfId="342"/>
    <cellStyle name="Обычный 6 5 5" xfId="343"/>
    <cellStyle name="Обычный 6 6" xfId="344"/>
    <cellStyle name="Обычный 6 6 2" xfId="345"/>
    <cellStyle name="Обычный 6 6 3" xfId="346"/>
    <cellStyle name="Обычный 6 7" xfId="347"/>
    <cellStyle name="Обычный 6 7 2" xfId="348"/>
    <cellStyle name="Обычный 6 7 3" xfId="349"/>
    <cellStyle name="Обычный 6 8" xfId="350"/>
    <cellStyle name="Обычный 6 8 2" xfId="351"/>
    <cellStyle name="Обычный 6 8 3" xfId="352"/>
    <cellStyle name="Обычный 6 9" xfId="353"/>
    <cellStyle name="Обычный 7" xfId="1"/>
    <cellStyle name="Обычный 7 2" xfId="354"/>
    <cellStyle name="Обычный 7 2 10" xfId="355"/>
    <cellStyle name="Обычный 7 2 2" xfId="356"/>
    <cellStyle name="Обычный 7 2 2 2" xfId="357"/>
    <cellStyle name="Обычный 7 2 2 2 2" xfId="358"/>
    <cellStyle name="Обычный 7 2 2 2 2 2" xfId="359"/>
    <cellStyle name="Обычный 7 2 2 2 2 3" xfId="360"/>
    <cellStyle name="Обычный 7 2 2 2 3" xfId="361"/>
    <cellStyle name="Обычный 7 2 2 2 3 2" xfId="362"/>
    <cellStyle name="Обычный 7 2 2 2 3 3" xfId="363"/>
    <cellStyle name="Обычный 7 2 2 2 4" xfId="364"/>
    <cellStyle name="Обычный 7 2 2 2 5" xfId="365"/>
    <cellStyle name="Обычный 7 2 2 3" xfId="366"/>
    <cellStyle name="Обычный 7 2 2 3 2" xfId="367"/>
    <cellStyle name="Обычный 7 2 2 3 3" xfId="368"/>
    <cellStyle name="Обычный 7 2 2 4" xfId="369"/>
    <cellStyle name="Обычный 7 2 2 4 2" xfId="370"/>
    <cellStyle name="Обычный 7 2 2 4 3" xfId="371"/>
    <cellStyle name="Обычный 7 2 2 5" xfId="372"/>
    <cellStyle name="Обычный 7 2 2 6" xfId="373"/>
    <cellStyle name="Обычный 7 2 3" xfId="374"/>
    <cellStyle name="Обычный 7 2 3 2" xfId="375"/>
    <cellStyle name="Обычный 7 2 3 2 2" xfId="376"/>
    <cellStyle name="Обычный 7 2 3 2 2 2" xfId="377"/>
    <cellStyle name="Обычный 7 2 3 2 2 3" xfId="378"/>
    <cellStyle name="Обычный 7 2 3 2 3" xfId="379"/>
    <cellStyle name="Обычный 7 2 3 2 3 2" xfId="380"/>
    <cellStyle name="Обычный 7 2 3 2 3 3" xfId="381"/>
    <cellStyle name="Обычный 7 2 3 2 4" xfId="382"/>
    <cellStyle name="Обычный 7 2 3 2 5" xfId="383"/>
    <cellStyle name="Обычный 7 2 3 3" xfId="384"/>
    <cellStyle name="Обычный 7 2 3 3 2" xfId="385"/>
    <cellStyle name="Обычный 7 2 3 3 3" xfId="386"/>
    <cellStyle name="Обычный 7 2 3 4" xfId="387"/>
    <cellStyle name="Обычный 7 2 3 4 2" xfId="388"/>
    <cellStyle name="Обычный 7 2 3 4 3" xfId="389"/>
    <cellStyle name="Обычный 7 2 3 5" xfId="390"/>
    <cellStyle name="Обычный 7 2 3 6" xfId="391"/>
    <cellStyle name="Обычный 7 2 4" xfId="392"/>
    <cellStyle name="Обычный 7 2 4 2" xfId="393"/>
    <cellStyle name="Обычный 7 2 4 2 2" xfId="394"/>
    <cellStyle name="Обычный 7 2 4 2 3" xfId="395"/>
    <cellStyle name="Обычный 7 2 4 3" xfId="396"/>
    <cellStyle name="Обычный 7 2 4 3 2" xfId="397"/>
    <cellStyle name="Обычный 7 2 4 3 3" xfId="398"/>
    <cellStyle name="Обычный 7 2 4 4" xfId="399"/>
    <cellStyle name="Обычный 7 2 4 5" xfId="400"/>
    <cellStyle name="Обычный 7 2 5" xfId="401"/>
    <cellStyle name="Обычный 7 2 5 2" xfId="402"/>
    <cellStyle name="Обычный 7 2 5 3" xfId="403"/>
    <cellStyle name="Обычный 7 2 6" xfId="404"/>
    <cellStyle name="Обычный 7 2 6 2" xfId="405"/>
    <cellStyle name="Обычный 7 2 6 3" xfId="406"/>
    <cellStyle name="Обычный 7 2 7" xfId="407"/>
    <cellStyle name="Обычный 7 2 7 2" xfId="408"/>
    <cellStyle name="Обычный 7 2 7 3" xfId="409"/>
    <cellStyle name="Обычный 7 2 8" xfId="410"/>
    <cellStyle name="Обычный 7 2 9" xfId="411"/>
    <cellStyle name="Обычный 8" xfId="412"/>
    <cellStyle name="Обычный 9" xfId="413"/>
    <cellStyle name="Обычный 9 2" xfId="414"/>
    <cellStyle name="Обычный 9 2 2" xfId="415"/>
    <cellStyle name="Обычный 9 2 2 2" xfId="416"/>
    <cellStyle name="Обычный 9 2 2 2 2" xfId="417"/>
    <cellStyle name="Обычный 9 2 2 2 3" xfId="418"/>
    <cellStyle name="Обычный 9 2 2 3" xfId="419"/>
    <cellStyle name="Обычный 9 2 2 3 2" xfId="420"/>
    <cellStyle name="Обычный 9 2 2 3 3" xfId="421"/>
    <cellStyle name="Обычный 9 2 2 4" xfId="422"/>
    <cellStyle name="Обычный 9 2 2 4 2" xfId="423"/>
    <cellStyle name="Обычный 9 2 2 4 3" xfId="424"/>
    <cellStyle name="Обычный 9 2 2 5" xfId="425"/>
    <cellStyle name="Обычный 9 2 2 6" xfId="426"/>
    <cellStyle name="Обычный 9 2 3" xfId="427"/>
    <cellStyle name="Обычный 9 2 3 2" xfId="428"/>
    <cellStyle name="Обычный 9 2 3 3" xfId="429"/>
    <cellStyle name="Обычный 9 2 4" xfId="430"/>
    <cellStyle name="Обычный 9 2 4 2" xfId="431"/>
    <cellStyle name="Обычный 9 2 4 3" xfId="432"/>
    <cellStyle name="Обычный 9 2 5" xfId="433"/>
    <cellStyle name="Обычный 9 2 6" xfId="434"/>
    <cellStyle name="Обычный 9 3" xfId="435"/>
    <cellStyle name="Обычный 9 3 2" xfId="436"/>
    <cellStyle name="Обычный 9 3 2 2" xfId="437"/>
    <cellStyle name="Обычный 9 3 2 3" xfId="438"/>
    <cellStyle name="Обычный 9 3 3" xfId="439"/>
    <cellStyle name="Обычный 9 3 3 2" xfId="440"/>
    <cellStyle name="Обычный 9 3 3 3" xfId="441"/>
    <cellStyle name="Обычный 9 3 4" xfId="442"/>
    <cellStyle name="Обычный 9 3 4 2" xfId="443"/>
    <cellStyle name="Обычный 9 3 4 3" xfId="444"/>
    <cellStyle name="Обычный 9 3 5" xfId="445"/>
    <cellStyle name="Обычный 9 3 6" xfId="446"/>
    <cellStyle name="Обычный 9 4" xfId="447"/>
    <cellStyle name="Обычный 9 4 2" xfId="448"/>
    <cellStyle name="Обычный 9 4 3" xfId="449"/>
    <cellStyle name="Обычный 9 5" xfId="450"/>
    <cellStyle name="Обычный 9 5 2" xfId="451"/>
    <cellStyle name="Обычный 9 5 3" xfId="452"/>
    <cellStyle name="Обычный 9 6" xfId="453"/>
    <cellStyle name="Обычный 9 7" xfId="454"/>
    <cellStyle name="Плохой 2" xfId="455"/>
    <cellStyle name="Пояснение 2" xfId="456"/>
    <cellStyle name="Примечание 2" xfId="457"/>
    <cellStyle name="Процентный 2" xfId="458"/>
    <cellStyle name="Процентный 3" xfId="459"/>
    <cellStyle name="Связанная ячейка 2" xfId="460"/>
    <cellStyle name="Стиль 1" xfId="461"/>
    <cellStyle name="Текст предупреждения 2" xfId="462"/>
    <cellStyle name="Финансовый 2" xfId="463"/>
    <cellStyle name="Финансовый 2 10" xfId="464"/>
    <cellStyle name="Финансовый 2 2" xfId="465"/>
    <cellStyle name="Финансовый 2 2 2" xfId="466"/>
    <cellStyle name="Финансовый 2 2 2 2" xfId="467"/>
    <cellStyle name="Финансовый 2 2 2 2 2" xfId="468"/>
    <cellStyle name="Финансовый 2 2 2 2 3" xfId="469"/>
    <cellStyle name="Финансовый 2 2 2 2 4" xfId="470"/>
    <cellStyle name="Финансовый 2 2 2 3" xfId="471"/>
    <cellStyle name="Финансовый 2 2 2 3 2" xfId="472"/>
    <cellStyle name="Финансовый 2 2 2 3 3" xfId="473"/>
    <cellStyle name="Финансовый 2 2 2 4" xfId="474"/>
    <cellStyle name="Финансовый 2 2 2 5" xfId="475"/>
    <cellStyle name="Финансовый 2 2 3" xfId="476"/>
    <cellStyle name="Финансовый 2 2 3 2" xfId="477"/>
    <cellStyle name="Финансовый 2 2 3 3" xfId="478"/>
    <cellStyle name="Финансовый 2 2 4" xfId="479"/>
    <cellStyle name="Финансовый 2 2 4 2" xfId="480"/>
    <cellStyle name="Финансовый 2 2 4 3" xfId="481"/>
    <cellStyle name="Финансовый 2 2 5" xfId="482"/>
    <cellStyle name="Финансовый 2 2 6" xfId="483"/>
    <cellStyle name="Финансовый 2 3" xfId="484"/>
    <cellStyle name="Финансовый 2 3 2" xfId="485"/>
    <cellStyle name="Финансовый 2 3 2 2" xfId="486"/>
    <cellStyle name="Финансовый 2 3 2 2 2" xfId="487"/>
    <cellStyle name="Финансовый 2 3 2 2 3" xfId="488"/>
    <cellStyle name="Финансовый 2 3 2 3" xfId="489"/>
    <cellStyle name="Финансовый 2 3 2 3 2" xfId="490"/>
    <cellStyle name="Финансовый 2 3 2 3 3" xfId="491"/>
    <cellStyle name="Финансовый 2 3 2 4" xfId="492"/>
    <cellStyle name="Финансовый 2 3 2 5" xfId="493"/>
    <cellStyle name="Финансовый 2 3 3" xfId="494"/>
    <cellStyle name="Финансовый 2 3 3 2" xfId="495"/>
    <cellStyle name="Финансовый 2 3 3 3" xfId="496"/>
    <cellStyle name="Финансовый 2 3 4" xfId="497"/>
    <cellStyle name="Финансовый 2 3 4 2" xfId="498"/>
    <cellStyle name="Финансовый 2 3 4 3" xfId="499"/>
    <cellStyle name="Финансовый 2 3 5" xfId="500"/>
    <cellStyle name="Финансовый 2 3 6" xfId="501"/>
    <cellStyle name="Финансовый 2 4" xfId="502"/>
    <cellStyle name="Финансовый 2 4 2" xfId="503"/>
    <cellStyle name="Финансовый 2 4 2 2" xfId="504"/>
    <cellStyle name="Финансовый 2 4 2 3" xfId="505"/>
    <cellStyle name="Финансовый 2 4 3" xfId="506"/>
    <cellStyle name="Финансовый 2 4 3 2" xfId="507"/>
    <cellStyle name="Финансовый 2 4 3 3" xfId="508"/>
    <cellStyle name="Финансовый 2 4 4" xfId="509"/>
    <cellStyle name="Финансовый 2 4 5" xfId="510"/>
    <cellStyle name="Финансовый 2 5" xfId="511"/>
    <cellStyle name="Финансовый 2 5 2" xfId="512"/>
    <cellStyle name="Финансовый 2 5 3" xfId="513"/>
    <cellStyle name="Финансовый 2 6" xfId="514"/>
    <cellStyle name="Финансовый 2 6 2" xfId="515"/>
    <cellStyle name="Финансовый 2 6 3" xfId="516"/>
    <cellStyle name="Финансовый 2 7" xfId="517"/>
    <cellStyle name="Финансовый 2 7 2" xfId="518"/>
    <cellStyle name="Финансовый 2 7 3" xfId="519"/>
    <cellStyle name="Финансовый 2 8" xfId="520"/>
    <cellStyle name="Финансовый 2 9" xfId="521"/>
    <cellStyle name="Финансовый 3" xfId="522"/>
    <cellStyle name="Финансовый 3 10" xfId="523"/>
    <cellStyle name="Финансовый 3 2" xfId="524"/>
    <cellStyle name="Финансовый 3 2 2" xfId="525"/>
    <cellStyle name="Финансовый 3 2 2 2" xfId="526"/>
    <cellStyle name="Финансовый 3 2 2 2 2" xfId="527"/>
    <cellStyle name="Финансовый 3 2 2 2 3" xfId="528"/>
    <cellStyle name="Финансовый 3 2 2 3" xfId="529"/>
    <cellStyle name="Финансовый 3 2 2 3 2" xfId="530"/>
    <cellStyle name="Финансовый 3 2 2 3 3" xfId="531"/>
    <cellStyle name="Финансовый 3 2 2 4" xfId="532"/>
    <cellStyle name="Финансовый 3 2 2 5" xfId="533"/>
    <cellStyle name="Финансовый 3 2 3" xfId="534"/>
    <cellStyle name="Финансовый 3 2 3 2" xfId="535"/>
    <cellStyle name="Финансовый 3 2 3 3" xfId="536"/>
    <cellStyle name="Финансовый 3 2 4" xfId="537"/>
    <cellStyle name="Финансовый 3 2 4 2" xfId="538"/>
    <cellStyle name="Финансовый 3 2 4 3" xfId="539"/>
    <cellStyle name="Финансовый 3 2 5" xfId="540"/>
    <cellStyle name="Финансовый 3 2 6" xfId="541"/>
    <cellStyle name="Финансовый 3 3" xfId="542"/>
    <cellStyle name="Финансовый 3 3 2" xfId="543"/>
    <cellStyle name="Финансовый 3 3 2 2" xfId="544"/>
    <cellStyle name="Финансовый 3 3 2 2 2" xfId="545"/>
    <cellStyle name="Финансовый 3 3 2 2 3" xfId="546"/>
    <cellStyle name="Финансовый 3 3 2 3" xfId="547"/>
    <cellStyle name="Финансовый 3 3 2 3 2" xfId="548"/>
    <cellStyle name="Финансовый 3 3 2 3 3" xfId="549"/>
    <cellStyle name="Финансовый 3 3 2 4" xfId="550"/>
    <cellStyle name="Финансовый 3 3 2 5" xfId="551"/>
    <cellStyle name="Финансовый 3 3 3" xfId="552"/>
    <cellStyle name="Финансовый 3 3 3 2" xfId="553"/>
    <cellStyle name="Финансовый 3 3 3 3" xfId="554"/>
    <cellStyle name="Финансовый 3 3 4" xfId="555"/>
    <cellStyle name="Финансовый 3 3 4 2" xfId="556"/>
    <cellStyle name="Финансовый 3 3 4 3" xfId="557"/>
    <cellStyle name="Финансовый 3 3 5" xfId="558"/>
    <cellStyle name="Финансовый 3 3 6" xfId="559"/>
    <cellStyle name="Финансовый 3 4" xfId="560"/>
    <cellStyle name="Финансовый 3 4 2" xfId="561"/>
    <cellStyle name="Финансовый 3 4 2 2" xfId="562"/>
    <cellStyle name="Финансовый 3 4 2 3" xfId="563"/>
    <cellStyle name="Финансовый 3 4 3" xfId="564"/>
    <cellStyle name="Финансовый 3 4 3 2" xfId="565"/>
    <cellStyle name="Финансовый 3 4 3 3" xfId="566"/>
    <cellStyle name="Финансовый 3 4 4" xfId="567"/>
    <cellStyle name="Финансовый 3 4 5" xfId="568"/>
    <cellStyle name="Финансовый 3 5" xfId="569"/>
    <cellStyle name="Финансовый 3 5 2" xfId="570"/>
    <cellStyle name="Финансовый 3 5 3" xfId="571"/>
    <cellStyle name="Финансовый 3 6" xfId="572"/>
    <cellStyle name="Финансовый 3 6 2" xfId="573"/>
    <cellStyle name="Финансовый 3 6 3" xfId="574"/>
    <cellStyle name="Финансовый 3 7" xfId="575"/>
    <cellStyle name="Финансовый 3 7 2" xfId="576"/>
    <cellStyle name="Финансовый 3 7 3" xfId="577"/>
    <cellStyle name="Финансовый 3 8" xfId="578"/>
    <cellStyle name="Финансовый 3 9" xfId="579"/>
    <cellStyle name="Финансовый 4" xfId="580"/>
    <cellStyle name="Хороший 2" xfId="581"/>
  </cellStyles>
  <dxfs count="1">
    <dxf>
      <font>
        <color theme="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U138"/>
  <sheetViews>
    <sheetView tabSelected="1" view="pageBreakPreview" zoomScale="70" zoomScaleNormal="60" zoomScaleSheetLayoutView="70" workbookViewId="0">
      <selection activeCell="L21" sqref="L21"/>
    </sheetView>
  </sheetViews>
  <sheetFormatPr defaultRowHeight="12"/>
  <cols>
    <col min="1" max="1" width="10.125" style="1" customWidth="1"/>
    <col min="2" max="2" width="32.25" style="1" customWidth="1"/>
    <col min="3" max="3" width="18.375" style="1" customWidth="1"/>
    <col min="4" max="4" width="11.25" style="1" customWidth="1"/>
    <col min="5" max="5" width="10.5" style="1" customWidth="1"/>
    <col min="6" max="6" width="10.25" style="1" customWidth="1"/>
    <col min="7" max="7" width="11.875" style="1" customWidth="1"/>
    <col min="8" max="8" width="12.25" style="1" customWidth="1"/>
    <col min="9" max="9" width="12" style="1" customWidth="1"/>
    <col min="10" max="10" width="11.75" style="1" customWidth="1"/>
    <col min="11" max="11" width="11.125" style="1" customWidth="1"/>
    <col min="12" max="13" width="9" style="1" customWidth="1"/>
    <col min="14" max="14" width="9.875" style="1" customWidth="1"/>
    <col min="15" max="15" width="9.5" style="1" customWidth="1"/>
    <col min="16" max="16" width="13.625" style="1" customWidth="1"/>
    <col min="17" max="17" width="11.25" style="1" customWidth="1"/>
    <col min="18" max="18" width="13.25" style="1" customWidth="1"/>
    <col min="19" max="19" width="12.5" style="1" customWidth="1"/>
    <col min="20" max="20" width="11.625" style="1" customWidth="1"/>
    <col min="21" max="21" width="12.375" style="1" customWidth="1"/>
    <col min="22" max="16384" width="9" style="1"/>
  </cols>
  <sheetData>
    <row r="2" spans="1:21" ht="18.75">
      <c r="F2" s="2"/>
      <c r="G2" s="86"/>
      <c r="H2" s="86"/>
      <c r="I2" s="2"/>
      <c r="U2" s="3" t="s">
        <v>0</v>
      </c>
    </row>
    <row r="3" spans="1:21" ht="18.75">
      <c r="F3" s="4"/>
      <c r="G3" s="4"/>
      <c r="H3" s="4"/>
      <c r="I3" s="4"/>
      <c r="U3" s="3" t="s">
        <v>1</v>
      </c>
    </row>
    <row r="4" spans="1:21" s="5" customFormat="1" ht="18.75">
      <c r="A4" s="87" t="s">
        <v>2</v>
      </c>
      <c r="B4" s="87"/>
      <c r="C4" s="87"/>
      <c r="D4" s="87"/>
      <c r="E4" s="87"/>
      <c r="F4" s="87"/>
      <c r="G4" s="87"/>
      <c r="H4" s="87"/>
      <c r="I4" s="87"/>
      <c r="J4" s="87"/>
      <c r="K4" s="87"/>
      <c r="L4" s="87"/>
      <c r="M4" s="87"/>
      <c r="N4" s="87"/>
      <c r="O4" s="87"/>
      <c r="P4" s="87"/>
      <c r="Q4" s="87"/>
      <c r="R4" s="87"/>
      <c r="S4" s="87"/>
      <c r="T4" s="87"/>
      <c r="U4" s="87"/>
    </row>
    <row r="5" spans="1:21" s="5" customFormat="1" ht="18.75" customHeight="1">
      <c r="A5" s="88" t="s">
        <v>329</v>
      </c>
      <c r="B5" s="88"/>
      <c r="C5" s="88"/>
      <c r="D5" s="88"/>
      <c r="E5" s="88"/>
      <c r="F5" s="88"/>
      <c r="G5" s="88"/>
      <c r="H5" s="88"/>
      <c r="I5" s="88"/>
      <c r="J5" s="88"/>
      <c r="K5" s="88"/>
      <c r="L5" s="88"/>
      <c r="M5" s="88"/>
      <c r="N5" s="88"/>
      <c r="O5" s="88"/>
      <c r="P5" s="88"/>
      <c r="Q5" s="88"/>
      <c r="R5" s="88"/>
      <c r="S5" s="88"/>
      <c r="T5" s="88"/>
      <c r="U5" s="88"/>
    </row>
    <row r="6" spans="1:21" s="5" customFormat="1" ht="18.75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</row>
    <row r="7" spans="1:21" s="5" customFormat="1" ht="18.75" customHeight="1">
      <c r="A7" s="88" t="s">
        <v>3</v>
      </c>
      <c r="B7" s="88"/>
      <c r="C7" s="88"/>
      <c r="D7" s="88"/>
      <c r="E7" s="88"/>
      <c r="F7" s="88"/>
      <c r="G7" s="88"/>
      <c r="H7" s="88"/>
      <c r="I7" s="88"/>
      <c r="J7" s="88"/>
      <c r="K7" s="88"/>
      <c r="L7" s="88"/>
      <c r="M7" s="88"/>
      <c r="N7" s="88"/>
      <c r="O7" s="88"/>
      <c r="P7" s="88"/>
      <c r="Q7" s="88"/>
      <c r="R7" s="88"/>
      <c r="S7" s="88"/>
      <c r="T7" s="88"/>
      <c r="U7" s="88"/>
    </row>
    <row r="8" spans="1:21" s="7" customFormat="1" ht="15.75">
      <c r="A8" s="81" t="s">
        <v>4</v>
      </c>
      <c r="B8" s="81"/>
      <c r="C8" s="81"/>
      <c r="D8" s="81"/>
      <c r="E8" s="81"/>
      <c r="F8" s="81"/>
      <c r="G8" s="81"/>
      <c r="H8" s="81"/>
      <c r="I8" s="81"/>
      <c r="J8" s="81"/>
      <c r="K8" s="81"/>
      <c r="L8" s="81"/>
      <c r="M8" s="81"/>
      <c r="N8" s="81"/>
      <c r="O8" s="81"/>
      <c r="P8" s="81"/>
      <c r="Q8" s="81"/>
      <c r="R8" s="81"/>
      <c r="S8" s="81"/>
      <c r="T8" s="81"/>
      <c r="U8" s="81"/>
    </row>
    <row r="9" spans="1:21" s="7" customFormat="1" ht="15.75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</row>
    <row r="10" spans="1:21" s="7" customFormat="1" ht="18.75">
      <c r="A10" s="85" t="s">
        <v>328</v>
      </c>
      <c r="B10" s="85"/>
      <c r="C10" s="85"/>
      <c r="D10" s="85"/>
      <c r="E10" s="85"/>
      <c r="F10" s="85"/>
      <c r="G10" s="85"/>
      <c r="H10" s="85"/>
      <c r="I10" s="85"/>
      <c r="J10" s="85"/>
      <c r="K10" s="85"/>
      <c r="L10" s="85"/>
      <c r="M10" s="85"/>
      <c r="N10" s="85"/>
      <c r="O10" s="85"/>
      <c r="P10" s="85"/>
      <c r="Q10" s="85"/>
      <c r="R10" s="85"/>
      <c r="S10" s="85"/>
      <c r="T10" s="85"/>
      <c r="U10" s="85"/>
    </row>
    <row r="11" spans="1:21" s="7" customFormat="1" ht="15.75"/>
    <row r="12" spans="1:21" s="7" customFormat="1" ht="18.75">
      <c r="A12" s="80" t="s">
        <v>5</v>
      </c>
      <c r="B12" s="80"/>
      <c r="C12" s="80"/>
      <c r="D12" s="80"/>
      <c r="E12" s="80"/>
      <c r="F12" s="80"/>
      <c r="G12" s="80"/>
      <c r="H12" s="80"/>
      <c r="I12" s="80"/>
      <c r="J12" s="80"/>
      <c r="K12" s="80"/>
      <c r="L12" s="80"/>
      <c r="M12" s="80"/>
      <c r="N12" s="80"/>
      <c r="O12" s="80"/>
      <c r="P12" s="80"/>
      <c r="Q12" s="80"/>
      <c r="R12" s="80"/>
      <c r="S12" s="80"/>
      <c r="T12" s="80"/>
      <c r="U12" s="80"/>
    </row>
    <row r="13" spans="1:21" s="7" customFormat="1" ht="15.75">
      <c r="A13" s="81" t="s">
        <v>6</v>
      </c>
      <c r="B13" s="81"/>
      <c r="C13" s="81"/>
      <c r="D13" s="81"/>
      <c r="E13" s="81"/>
      <c r="F13" s="81"/>
      <c r="G13" s="81"/>
      <c r="H13" s="81"/>
      <c r="I13" s="81"/>
      <c r="J13" s="81"/>
      <c r="K13" s="81"/>
      <c r="L13" s="81"/>
      <c r="M13" s="81"/>
      <c r="N13" s="81"/>
      <c r="O13" s="81"/>
      <c r="P13" s="81"/>
      <c r="Q13" s="81"/>
      <c r="R13" s="81"/>
      <c r="S13" s="81"/>
      <c r="T13" s="81"/>
      <c r="U13" s="81"/>
    </row>
    <row r="14" spans="1:21" s="4" customFormat="1" ht="15.75" customHeight="1">
      <c r="A14" s="82"/>
      <c r="B14" s="82"/>
      <c r="C14" s="82"/>
      <c r="D14" s="82"/>
      <c r="E14" s="82"/>
      <c r="F14" s="82"/>
      <c r="G14" s="82"/>
      <c r="H14" s="82"/>
      <c r="I14" s="82"/>
      <c r="J14" s="82"/>
      <c r="K14" s="82"/>
      <c r="L14" s="82"/>
      <c r="M14" s="82"/>
      <c r="N14" s="82"/>
      <c r="O14" s="82"/>
      <c r="P14" s="82"/>
      <c r="Q14" s="82"/>
      <c r="R14" s="82"/>
      <c r="S14" s="82"/>
      <c r="T14" s="82"/>
      <c r="U14" s="82"/>
    </row>
    <row r="15" spans="1:21" s="9" customFormat="1" ht="43.5" customHeight="1">
      <c r="A15" s="83" t="s">
        <v>7</v>
      </c>
      <c r="B15" s="84" t="s">
        <v>8</v>
      </c>
      <c r="C15" s="84" t="s">
        <v>9</v>
      </c>
      <c r="D15" s="84" t="s">
        <v>10</v>
      </c>
      <c r="E15" s="84"/>
      <c r="F15" s="84"/>
      <c r="G15" s="84"/>
      <c r="H15" s="84"/>
      <c r="I15" s="84"/>
      <c r="J15" s="84"/>
      <c r="K15" s="84"/>
      <c r="L15" s="84"/>
      <c r="M15" s="84"/>
      <c r="N15" s="84"/>
      <c r="O15" s="84"/>
      <c r="P15" s="84"/>
      <c r="Q15" s="84"/>
      <c r="R15" s="84"/>
      <c r="S15" s="84"/>
      <c r="T15" s="84"/>
      <c r="U15" s="84"/>
    </row>
    <row r="16" spans="1:21" ht="133.5" customHeight="1">
      <c r="A16" s="83"/>
      <c r="B16" s="84"/>
      <c r="C16" s="84"/>
      <c r="D16" s="84" t="s">
        <v>11</v>
      </c>
      <c r="E16" s="84"/>
      <c r="F16" s="84" t="s">
        <v>12</v>
      </c>
      <c r="G16" s="84"/>
      <c r="H16" s="84"/>
      <c r="I16" s="84"/>
      <c r="J16" s="84" t="s">
        <v>13</v>
      </c>
      <c r="K16" s="84"/>
      <c r="L16" s="84"/>
      <c r="M16" s="84"/>
      <c r="N16" s="84" t="s">
        <v>14</v>
      </c>
      <c r="O16" s="84"/>
      <c r="P16" s="84" t="s">
        <v>15</v>
      </c>
      <c r="Q16" s="84"/>
      <c r="R16" s="84" t="s">
        <v>16</v>
      </c>
      <c r="S16" s="84"/>
      <c r="T16" s="84" t="s">
        <v>17</v>
      </c>
      <c r="U16" s="84"/>
    </row>
    <row r="17" spans="1:21" s="10" customFormat="1" ht="113.25" customHeight="1">
      <c r="A17" s="83"/>
      <c r="B17" s="84"/>
      <c r="C17" s="84"/>
      <c r="D17" s="78" t="s">
        <v>18</v>
      </c>
      <c r="E17" s="78"/>
      <c r="F17" s="78" t="s">
        <v>19</v>
      </c>
      <c r="G17" s="78"/>
      <c r="H17" s="78" t="s">
        <v>20</v>
      </c>
      <c r="I17" s="78"/>
      <c r="J17" s="78" t="s">
        <v>21</v>
      </c>
      <c r="K17" s="78"/>
      <c r="L17" s="78" t="s">
        <v>22</v>
      </c>
      <c r="M17" s="78"/>
      <c r="N17" s="78" t="s">
        <v>23</v>
      </c>
      <c r="O17" s="78"/>
      <c r="P17" s="78" t="s">
        <v>18</v>
      </c>
      <c r="Q17" s="78"/>
      <c r="R17" s="78" t="s">
        <v>18</v>
      </c>
      <c r="S17" s="78"/>
      <c r="T17" s="78" t="s">
        <v>18</v>
      </c>
      <c r="U17" s="78"/>
    </row>
    <row r="18" spans="1:21" ht="46.5" customHeight="1">
      <c r="A18" s="83"/>
      <c r="B18" s="84"/>
      <c r="C18" s="84"/>
      <c r="D18" s="11" t="s">
        <v>24</v>
      </c>
      <c r="E18" s="12" t="s">
        <v>25</v>
      </c>
      <c r="F18" s="11" t="s">
        <v>24</v>
      </c>
      <c r="G18" s="12" t="s">
        <v>25</v>
      </c>
      <c r="H18" s="11" t="s">
        <v>24</v>
      </c>
      <c r="I18" s="12" t="s">
        <v>25</v>
      </c>
      <c r="J18" s="11" t="s">
        <v>24</v>
      </c>
      <c r="K18" s="12" t="s">
        <v>25</v>
      </c>
      <c r="L18" s="11" t="s">
        <v>24</v>
      </c>
      <c r="M18" s="12" t="s">
        <v>25</v>
      </c>
      <c r="N18" s="11" t="s">
        <v>24</v>
      </c>
      <c r="O18" s="12" t="s">
        <v>25</v>
      </c>
      <c r="P18" s="11" t="s">
        <v>24</v>
      </c>
      <c r="Q18" s="12" t="s">
        <v>25</v>
      </c>
      <c r="R18" s="11" t="s">
        <v>24</v>
      </c>
      <c r="S18" s="12" t="s">
        <v>25</v>
      </c>
      <c r="T18" s="11" t="s">
        <v>24</v>
      </c>
      <c r="U18" s="12" t="s">
        <v>25</v>
      </c>
    </row>
    <row r="19" spans="1:21" s="16" customFormat="1" ht="15.75">
      <c r="A19" s="13">
        <v>1</v>
      </c>
      <c r="B19" s="14">
        <v>2</v>
      </c>
      <c r="C19" s="13">
        <v>3</v>
      </c>
      <c r="D19" s="15" t="s">
        <v>26</v>
      </c>
      <c r="E19" s="15" t="s">
        <v>27</v>
      </c>
      <c r="F19" s="15" t="s">
        <v>28</v>
      </c>
      <c r="G19" s="15" t="s">
        <v>29</v>
      </c>
      <c r="H19" s="15" t="s">
        <v>30</v>
      </c>
      <c r="I19" s="15" t="s">
        <v>31</v>
      </c>
      <c r="J19" s="15" t="s">
        <v>32</v>
      </c>
      <c r="K19" s="15" t="s">
        <v>33</v>
      </c>
      <c r="L19" s="15" t="s">
        <v>34</v>
      </c>
      <c r="M19" s="15" t="s">
        <v>35</v>
      </c>
      <c r="N19" s="15" t="s">
        <v>36</v>
      </c>
      <c r="O19" s="15" t="s">
        <v>37</v>
      </c>
      <c r="P19" s="15" t="s">
        <v>38</v>
      </c>
      <c r="Q19" s="15" t="s">
        <v>39</v>
      </c>
      <c r="R19" s="15" t="s">
        <v>40</v>
      </c>
      <c r="S19" s="15" t="s">
        <v>41</v>
      </c>
      <c r="T19" s="15" t="s">
        <v>42</v>
      </c>
      <c r="U19" s="15" t="s">
        <v>43</v>
      </c>
    </row>
    <row r="20" spans="1:21" s="16" customFormat="1" ht="31.5">
      <c r="A20" s="17"/>
      <c r="B20" s="18" t="s">
        <v>44</v>
      </c>
      <c r="C20" s="17" t="s">
        <v>45</v>
      </c>
      <c r="D20" s="17" t="str">
        <f t="shared" ref="D20:U20" si="0">IF(NOT(SUM(D21,D22)=0),SUM(D21,D22),"нд")</f>
        <v>нд</v>
      </c>
      <c r="E20" s="17" t="str">
        <f t="shared" si="0"/>
        <v>нд</v>
      </c>
      <c r="F20" s="17" t="str">
        <f t="shared" si="0"/>
        <v>нд</v>
      </c>
      <c r="G20" s="17" t="str">
        <f t="shared" si="0"/>
        <v>нд</v>
      </c>
      <c r="H20" s="17">
        <f t="shared" si="0"/>
        <v>8.31</v>
      </c>
      <c r="I20" s="17" t="str">
        <f t="shared" si="0"/>
        <v>нд</v>
      </c>
      <c r="J20" s="19">
        <f t="shared" si="0"/>
        <v>5</v>
      </c>
      <c r="K20" s="19" t="str">
        <f t="shared" si="0"/>
        <v>нд</v>
      </c>
      <c r="L20" s="17">
        <f t="shared" si="0"/>
        <v>3.2</v>
      </c>
      <c r="M20" s="17" t="str">
        <f t="shared" si="0"/>
        <v>нд</v>
      </c>
      <c r="N20" s="17" t="str">
        <f t="shared" si="0"/>
        <v>нд</v>
      </c>
      <c r="O20" s="17" t="str">
        <f t="shared" si="0"/>
        <v>нд</v>
      </c>
      <c r="P20" s="17" t="str">
        <f t="shared" si="0"/>
        <v>нд</v>
      </c>
      <c r="Q20" s="17" t="str">
        <f t="shared" si="0"/>
        <v>нд</v>
      </c>
      <c r="R20" s="17" t="str">
        <f t="shared" si="0"/>
        <v>нд</v>
      </c>
      <c r="S20" s="17" t="str">
        <f t="shared" si="0"/>
        <v>нд</v>
      </c>
      <c r="T20" s="17" t="str">
        <f t="shared" si="0"/>
        <v>нд</v>
      </c>
      <c r="U20" s="17" t="str">
        <f t="shared" si="0"/>
        <v>нд</v>
      </c>
    </row>
    <row r="21" spans="1:21" s="16" customFormat="1" ht="31.5">
      <c r="A21" s="17"/>
      <c r="B21" s="20" t="s">
        <v>46</v>
      </c>
      <c r="C21" s="21" t="s">
        <v>45</v>
      </c>
      <c r="D21" s="21" t="str">
        <f t="shared" ref="D21:U21" si="1">IF(NOT(SUM(D29,D38,D43,D50,D99,D115)=0),SUM(D29,D38,D43,D50,D99,D115),"нд")</f>
        <v>нд</v>
      </c>
      <c r="E21" s="21" t="str">
        <f t="shared" si="1"/>
        <v>нд</v>
      </c>
      <c r="F21" s="21" t="str">
        <f t="shared" si="1"/>
        <v>нд</v>
      </c>
      <c r="G21" s="21" t="str">
        <f t="shared" si="1"/>
        <v>нд</v>
      </c>
      <c r="H21" s="47">
        <f t="shared" si="1"/>
        <v>1.85</v>
      </c>
      <c r="I21" s="21" t="str">
        <f t="shared" si="1"/>
        <v>нд</v>
      </c>
      <c r="J21" s="22" t="str">
        <f t="shared" si="1"/>
        <v>нд</v>
      </c>
      <c r="K21" s="22" t="str">
        <f t="shared" si="1"/>
        <v>нд</v>
      </c>
      <c r="L21" s="47">
        <f t="shared" si="1"/>
        <v>3.2</v>
      </c>
      <c r="M21" s="21" t="str">
        <f t="shared" si="1"/>
        <v>нд</v>
      </c>
      <c r="N21" s="21" t="str">
        <f t="shared" si="1"/>
        <v>нд</v>
      </c>
      <c r="O21" s="21" t="str">
        <f t="shared" si="1"/>
        <v>нд</v>
      </c>
      <c r="P21" s="21" t="str">
        <f t="shared" si="1"/>
        <v>нд</v>
      </c>
      <c r="Q21" s="21" t="str">
        <f t="shared" si="1"/>
        <v>нд</v>
      </c>
      <c r="R21" s="21" t="str">
        <f t="shared" si="1"/>
        <v>нд</v>
      </c>
      <c r="S21" s="21" t="str">
        <f t="shared" si="1"/>
        <v>нд</v>
      </c>
      <c r="T21" s="21" t="str">
        <f t="shared" si="1"/>
        <v>нд</v>
      </c>
      <c r="U21" s="21" t="str">
        <f t="shared" si="1"/>
        <v>нд</v>
      </c>
    </row>
    <row r="22" spans="1:21" ht="31.5">
      <c r="A22" s="17"/>
      <c r="B22" s="23" t="s">
        <v>47</v>
      </c>
      <c r="C22" s="24" t="s">
        <v>45</v>
      </c>
      <c r="D22" s="24" t="str">
        <f t="shared" ref="D22:U22" si="2">IF(NOT(SUM(D62,D109,D120,D130,D135)=0),SUM(D62,D109,D120,D130,D135),"нд")</f>
        <v>нд</v>
      </c>
      <c r="E22" s="24" t="str">
        <f t="shared" si="2"/>
        <v>нд</v>
      </c>
      <c r="F22" s="24" t="str">
        <f t="shared" si="2"/>
        <v>нд</v>
      </c>
      <c r="G22" s="24" t="str">
        <f t="shared" si="2"/>
        <v>нд</v>
      </c>
      <c r="H22" s="24">
        <f t="shared" si="2"/>
        <v>6.46</v>
      </c>
      <c r="I22" s="24" t="str">
        <f t="shared" si="2"/>
        <v>нд</v>
      </c>
      <c r="J22" s="25">
        <f t="shared" si="2"/>
        <v>5</v>
      </c>
      <c r="K22" s="25" t="str">
        <f t="shared" si="2"/>
        <v>нд</v>
      </c>
      <c r="L22" s="24" t="str">
        <f t="shared" si="2"/>
        <v>нд</v>
      </c>
      <c r="M22" s="24" t="str">
        <f t="shared" si="2"/>
        <v>нд</v>
      </c>
      <c r="N22" s="24" t="str">
        <f t="shared" si="2"/>
        <v>нд</v>
      </c>
      <c r="O22" s="24" t="str">
        <f t="shared" si="2"/>
        <v>нд</v>
      </c>
      <c r="P22" s="24" t="str">
        <f t="shared" si="2"/>
        <v>нд</v>
      </c>
      <c r="Q22" s="24" t="str">
        <f t="shared" si="2"/>
        <v>нд</v>
      </c>
      <c r="R22" s="24" t="str">
        <f t="shared" si="2"/>
        <v>нд</v>
      </c>
      <c r="S22" s="24" t="str">
        <f t="shared" si="2"/>
        <v>нд</v>
      </c>
      <c r="T22" s="24" t="str">
        <f t="shared" si="2"/>
        <v>нд</v>
      </c>
      <c r="U22" s="24" t="str">
        <f t="shared" si="2"/>
        <v>нд</v>
      </c>
    </row>
    <row r="23" spans="1:21" ht="31.5">
      <c r="A23" s="26">
        <v>1</v>
      </c>
      <c r="B23" s="27" t="s">
        <v>48</v>
      </c>
      <c r="C23" s="28" t="s">
        <v>45</v>
      </c>
      <c r="D23" s="17" t="str">
        <f t="shared" ref="D23:U23" si="3">IF(NOT(SUM(D24,D97)=0),SUM(D24,D97),"нд")</f>
        <v>нд</v>
      </c>
      <c r="E23" s="17" t="str">
        <f t="shared" si="3"/>
        <v>нд</v>
      </c>
      <c r="F23" s="17" t="str">
        <f t="shared" si="3"/>
        <v>нд</v>
      </c>
      <c r="G23" s="17" t="str">
        <f t="shared" si="3"/>
        <v>нд</v>
      </c>
      <c r="H23" s="17">
        <f t="shared" si="3"/>
        <v>8.31</v>
      </c>
      <c r="I23" s="17" t="str">
        <f t="shared" si="3"/>
        <v>нд</v>
      </c>
      <c r="J23" s="19">
        <f t="shared" si="3"/>
        <v>5</v>
      </c>
      <c r="K23" s="19" t="str">
        <f t="shared" si="3"/>
        <v>нд</v>
      </c>
      <c r="L23" s="17">
        <f t="shared" si="3"/>
        <v>3.2</v>
      </c>
      <c r="M23" s="17" t="str">
        <f t="shared" si="3"/>
        <v>нд</v>
      </c>
      <c r="N23" s="17" t="str">
        <f t="shared" si="3"/>
        <v>нд</v>
      </c>
      <c r="O23" s="17" t="str">
        <f t="shared" si="3"/>
        <v>нд</v>
      </c>
      <c r="P23" s="17" t="str">
        <f t="shared" si="3"/>
        <v>нд</v>
      </c>
      <c r="Q23" s="17" t="str">
        <f t="shared" si="3"/>
        <v>нд</v>
      </c>
      <c r="R23" s="17" t="str">
        <f t="shared" si="3"/>
        <v>нд</v>
      </c>
      <c r="S23" s="17" t="str">
        <f t="shared" si="3"/>
        <v>нд</v>
      </c>
      <c r="T23" s="17" t="str">
        <f t="shared" si="3"/>
        <v>нд</v>
      </c>
      <c r="U23" s="17" t="str">
        <f t="shared" si="3"/>
        <v>нд</v>
      </c>
    </row>
    <row r="24" spans="1:21" ht="47.25">
      <c r="A24" s="29" t="s">
        <v>49</v>
      </c>
      <c r="B24" s="27" t="s">
        <v>50</v>
      </c>
      <c r="C24" s="28" t="s">
        <v>45</v>
      </c>
      <c r="D24" s="17" t="str">
        <f t="shared" ref="D24:U24" si="4">IF(NOT(SUM(D25)=0),SUM(D25),"нд")</f>
        <v>нд</v>
      </c>
      <c r="E24" s="17" t="str">
        <f t="shared" si="4"/>
        <v>нд</v>
      </c>
      <c r="F24" s="17" t="str">
        <f t="shared" si="4"/>
        <v>нд</v>
      </c>
      <c r="G24" s="17" t="str">
        <f t="shared" si="4"/>
        <v>нд</v>
      </c>
      <c r="H24" s="17">
        <f t="shared" si="4"/>
        <v>8.31</v>
      </c>
      <c r="I24" s="17" t="str">
        <f t="shared" si="4"/>
        <v>нд</v>
      </c>
      <c r="J24" s="19">
        <f t="shared" si="4"/>
        <v>5</v>
      </c>
      <c r="K24" s="19" t="str">
        <f t="shared" si="4"/>
        <v>нд</v>
      </c>
      <c r="L24" s="17">
        <f t="shared" si="4"/>
        <v>3.2</v>
      </c>
      <c r="M24" s="17" t="str">
        <f t="shared" si="4"/>
        <v>нд</v>
      </c>
      <c r="N24" s="17" t="str">
        <f t="shared" si="4"/>
        <v>нд</v>
      </c>
      <c r="O24" s="17" t="str">
        <f t="shared" si="4"/>
        <v>нд</v>
      </c>
      <c r="P24" s="17" t="str">
        <f t="shared" si="4"/>
        <v>нд</v>
      </c>
      <c r="Q24" s="17" t="str">
        <f t="shared" si="4"/>
        <v>нд</v>
      </c>
      <c r="R24" s="17" t="str">
        <f t="shared" si="4"/>
        <v>нд</v>
      </c>
      <c r="S24" s="17" t="str">
        <f t="shared" si="4"/>
        <v>нд</v>
      </c>
      <c r="T24" s="17" t="str">
        <f t="shared" si="4"/>
        <v>нд</v>
      </c>
      <c r="U24" s="17" t="str">
        <f t="shared" si="4"/>
        <v>нд</v>
      </c>
    </row>
    <row r="25" spans="1:21" ht="15.75">
      <c r="A25" s="29" t="s">
        <v>51</v>
      </c>
      <c r="B25" s="30" t="s">
        <v>52</v>
      </c>
      <c r="C25" s="28" t="s">
        <v>45</v>
      </c>
      <c r="D25" s="17" t="str">
        <f t="shared" ref="D25:U25" si="5">IF(NOT(SUM(D26,D48)=0),SUM(D26,D48),"нд")</f>
        <v>нд</v>
      </c>
      <c r="E25" s="17" t="str">
        <f t="shared" si="5"/>
        <v>нд</v>
      </c>
      <c r="F25" s="17" t="str">
        <f t="shared" si="5"/>
        <v>нд</v>
      </c>
      <c r="G25" s="17" t="str">
        <f t="shared" si="5"/>
        <v>нд</v>
      </c>
      <c r="H25" s="17">
        <f t="shared" si="5"/>
        <v>8.31</v>
      </c>
      <c r="I25" s="17" t="str">
        <f t="shared" si="5"/>
        <v>нд</v>
      </c>
      <c r="J25" s="19">
        <f t="shared" si="5"/>
        <v>5</v>
      </c>
      <c r="K25" s="19" t="str">
        <f t="shared" si="5"/>
        <v>нд</v>
      </c>
      <c r="L25" s="17">
        <f t="shared" si="5"/>
        <v>3.2</v>
      </c>
      <c r="M25" s="17" t="str">
        <f t="shared" si="5"/>
        <v>нд</v>
      </c>
      <c r="N25" s="17" t="str">
        <f t="shared" si="5"/>
        <v>нд</v>
      </c>
      <c r="O25" s="17" t="str">
        <f t="shared" si="5"/>
        <v>нд</v>
      </c>
      <c r="P25" s="17" t="str">
        <f t="shared" si="5"/>
        <v>нд</v>
      </c>
      <c r="Q25" s="17" t="str">
        <f t="shared" si="5"/>
        <v>нд</v>
      </c>
      <c r="R25" s="17" t="str">
        <f t="shared" si="5"/>
        <v>нд</v>
      </c>
      <c r="S25" s="17" t="str">
        <f t="shared" si="5"/>
        <v>нд</v>
      </c>
      <c r="T25" s="17" t="str">
        <f t="shared" si="5"/>
        <v>нд</v>
      </c>
      <c r="U25" s="17" t="str">
        <f t="shared" si="5"/>
        <v>нд</v>
      </c>
    </row>
    <row r="26" spans="1:21" ht="15.75">
      <c r="A26" s="29" t="s">
        <v>53</v>
      </c>
      <c r="B26" s="30" t="s">
        <v>54</v>
      </c>
      <c r="C26" s="28" t="s">
        <v>45</v>
      </c>
      <c r="D26" s="17" t="str">
        <f t="shared" ref="D26:U26" si="6">IF(NOT(SUM(D27,D41)=0),SUM(D27,D41),"нд")</f>
        <v>нд</v>
      </c>
      <c r="E26" s="17" t="str">
        <f t="shared" si="6"/>
        <v>нд</v>
      </c>
      <c r="F26" s="17" t="str">
        <f t="shared" si="6"/>
        <v>нд</v>
      </c>
      <c r="G26" s="17" t="str">
        <f t="shared" si="6"/>
        <v>нд</v>
      </c>
      <c r="H26" s="17" t="str">
        <f t="shared" si="6"/>
        <v>нд</v>
      </c>
      <c r="I26" s="17" t="str">
        <f t="shared" si="6"/>
        <v>нд</v>
      </c>
      <c r="J26" s="19" t="str">
        <f t="shared" si="6"/>
        <v>нд</v>
      </c>
      <c r="K26" s="17" t="str">
        <f t="shared" si="6"/>
        <v>нд</v>
      </c>
      <c r="L26" s="17">
        <f t="shared" si="6"/>
        <v>3.2</v>
      </c>
      <c r="M26" s="17" t="str">
        <f t="shared" si="6"/>
        <v>нд</v>
      </c>
      <c r="N26" s="17" t="str">
        <f t="shared" si="6"/>
        <v>нд</v>
      </c>
      <c r="O26" s="17" t="str">
        <f t="shared" si="6"/>
        <v>нд</v>
      </c>
      <c r="P26" s="17" t="str">
        <f t="shared" si="6"/>
        <v>нд</v>
      </c>
      <c r="Q26" s="17" t="str">
        <f t="shared" si="6"/>
        <v>нд</v>
      </c>
      <c r="R26" s="17" t="str">
        <f t="shared" si="6"/>
        <v>нд</v>
      </c>
      <c r="S26" s="17" t="str">
        <f t="shared" si="6"/>
        <v>нд</v>
      </c>
      <c r="T26" s="17" t="str">
        <f t="shared" si="6"/>
        <v>нд</v>
      </c>
      <c r="U26" s="17" t="str">
        <f t="shared" si="6"/>
        <v>нд</v>
      </c>
    </row>
    <row r="27" spans="1:21" ht="15.75">
      <c r="A27" s="29" t="s">
        <v>55</v>
      </c>
      <c r="B27" s="30" t="s">
        <v>56</v>
      </c>
      <c r="C27" s="28" t="s">
        <v>45</v>
      </c>
      <c r="D27" s="17" t="str">
        <f t="shared" ref="D27:U27" si="7">IF(NOT(SUM(D28,D37)=0),SUM(D28,D37),"нд")</f>
        <v>нд</v>
      </c>
      <c r="E27" s="17" t="str">
        <f t="shared" si="7"/>
        <v>нд</v>
      </c>
      <c r="F27" s="17" t="str">
        <f t="shared" si="7"/>
        <v>нд</v>
      </c>
      <c r="G27" s="17" t="str">
        <f t="shared" si="7"/>
        <v>нд</v>
      </c>
      <c r="H27" s="17" t="str">
        <f t="shared" si="7"/>
        <v>нд</v>
      </c>
      <c r="I27" s="17" t="str">
        <f t="shared" si="7"/>
        <v>нд</v>
      </c>
      <c r="J27" s="19" t="str">
        <f t="shared" si="7"/>
        <v>нд</v>
      </c>
      <c r="K27" s="17" t="str">
        <f t="shared" si="7"/>
        <v>нд</v>
      </c>
      <c r="L27" s="17" t="str">
        <f t="shared" si="7"/>
        <v>нд</v>
      </c>
      <c r="M27" s="17" t="str">
        <f t="shared" si="7"/>
        <v>нд</v>
      </c>
      <c r="N27" s="17" t="str">
        <f t="shared" si="7"/>
        <v>нд</v>
      </c>
      <c r="O27" s="17" t="str">
        <f t="shared" si="7"/>
        <v>нд</v>
      </c>
      <c r="P27" s="17" t="str">
        <f t="shared" si="7"/>
        <v>нд</v>
      </c>
      <c r="Q27" s="17" t="str">
        <f t="shared" si="7"/>
        <v>нд</v>
      </c>
      <c r="R27" s="17" t="str">
        <f t="shared" si="7"/>
        <v>нд</v>
      </c>
      <c r="S27" s="17" t="str">
        <f t="shared" si="7"/>
        <v>нд</v>
      </c>
      <c r="T27" s="17" t="str">
        <f t="shared" si="7"/>
        <v>нд</v>
      </c>
      <c r="U27" s="17" t="str">
        <f t="shared" si="7"/>
        <v>нд</v>
      </c>
    </row>
    <row r="28" spans="1:21" ht="15.75">
      <c r="A28" s="26" t="s">
        <v>57</v>
      </c>
      <c r="B28" s="31" t="s">
        <v>58</v>
      </c>
      <c r="C28" s="28" t="s">
        <v>45</v>
      </c>
      <c r="D28" s="17" t="str">
        <f t="shared" ref="D28:U28" si="8">IF(NOT(SUM(D29)=0),SUM(D29),"нд")</f>
        <v>нд</v>
      </c>
      <c r="E28" s="17" t="str">
        <f t="shared" si="8"/>
        <v>нд</v>
      </c>
      <c r="F28" s="17" t="str">
        <f t="shared" si="8"/>
        <v>нд</v>
      </c>
      <c r="G28" s="17" t="str">
        <f t="shared" si="8"/>
        <v>нд</v>
      </c>
      <c r="H28" s="17" t="str">
        <f t="shared" si="8"/>
        <v>нд</v>
      </c>
      <c r="I28" s="17" t="str">
        <f t="shared" si="8"/>
        <v>нд</v>
      </c>
      <c r="J28" s="19" t="str">
        <f t="shared" si="8"/>
        <v>нд</v>
      </c>
      <c r="K28" s="17" t="str">
        <f t="shared" si="8"/>
        <v>нд</v>
      </c>
      <c r="L28" s="17" t="str">
        <f t="shared" si="8"/>
        <v>нд</v>
      </c>
      <c r="M28" s="17" t="str">
        <f t="shared" si="8"/>
        <v>нд</v>
      </c>
      <c r="N28" s="17" t="str">
        <f t="shared" si="8"/>
        <v>нд</v>
      </c>
      <c r="O28" s="17" t="str">
        <f t="shared" si="8"/>
        <v>нд</v>
      </c>
      <c r="P28" s="17" t="str">
        <f t="shared" si="8"/>
        <v>нд</v>
      </c>
      <c r="Q28" s="17" t="str">
        <f t="shared" si="8"/>
        <v>нд</v>
      </c>
      <c r="R28" s="17" t="str">
        <f t="shared" si="8"/>
        <v>нд</v>
      </c>
      <c r="S28" s="17" t="str">
        <f t="shared" si="8"/>
        <v>нд</v>
      </c>
      <c r="T28" s="17" t="str">
        <f t="shared" si="8"/>
        <v>нд</v>
      </c>
      <c r="U28" s="17" t="str">
        <f t="shared" si="8"/>
        <v>нд</v>
      </c>
    </row>
    <row r="29" spans="1:21" ht="31.5">
      <c r="A29" s="32" t="s">
        <v>59</v>
      </c>
      <c r="B29" s="33" t="s">
        <v>60</v>
      </c>
      <c r="C29" s="34" t="s">
        <v>45</v>
      </c>
      <c r="D29" s="21" t="str">
        <f t="shared" ref="D29:E29" si="9">IF(NOT(SUM(D30:D36)=0),SUM(D30:D36),"нд")</f>
        <v>нд</v>
      </c>
      <c r="E29" s="21" t="str">
        <f t="shared" si="9"/>
        <v>нд</v>
      </c>
      <c r="F29" s="21" t="str">
        <f t="shared" ref="F29:U29" si="10">IF(NOT(SUM(F30:F36)=0),SUM(F30:F36),"нд")</f>
        <v>нд</v>
      </c>
      <c r="G29" s="21" t="str">
        <f t="shared" si="10"/>
        <v>нд</v>
      </c>
      <c r="H29" s="21" t="str">
        <f t="shared" si="10"/>
        <v>нд</v>
      </c>
      <c r="I29" s="21" t="str">
        <f t="shared" si="10"/>
        <v>нд</v>
      </c>
      <c r="J29" s="22" t="str">
        <f t="shared" si="10"/>
        <v>нд</v>
      </c>
      <c r="K29" s="21" t="str">
        <f t="shared" si="10"/>
        <v>нд</v>
      </c>
      <c r="L29" s="21" t="str">
        <f t="shared" si="10"/>
        <v>нд</v>
      </c>
      <c r="M29" s="21" t="str">
        <f t="shared" si="10"/>
        <v>нд</v>
      </c>
      <c r="N29" s="21" t="str">
        <f t="shared" si="10"/>
        <v>нд</v>
      </c>
      <c r="O29" s="21" t="str">
        <f t="shared" si="10"/>
        <v>нд</v>
      </c>
      <c r="P29" s="21" t="str">
        <f t="shared" si="10"/>
        <v>нд</v>
      </c>
      <c r="Q29" s="21" t="str">
        <f t="shared" si="10"/>
        <v>нд</v>
      </c>
      <c r="R29" s="21" t="str">
        <f t="shared" si="10"/>
        <v>нд</v>
      </c>
      <c r="S29" s="21" t="str">
        <f t="shared" si="10"/>
        <v>нд</v>
      </c>
      <c r="T29" s="21" t="str">
        <f t="shared" si="10"/>
        <v>нд</v>
      </c>
      <c r="U29" s="21" t="str">
        <f t="shared" si="10"/>
        <v>нд</v>
      </c>
    </row>
    <row r="30" spans="1:21" ht="47.25">
      <c r="A30" s="35" t="s">
        <v>61</v>
      </c>
      <c r="B30" s="36" t="s">
        <v>62</v>
      </c>
      <c r="C30" s="37" t="s">
        <v>63</v>
      </c>
      <c r="D30" s="38" t="s">
        <v>64</v>
      </c>
      <c r="E30" s="38" t="s">
        <v>64</v>
      </c>
      <c r="F30" s="38" t="s">
        <v>64</v>
      </c>
      <c r="G30" s="38" t="s">
        <v>64</v>
      </c>
      <c r="H30" s="38" t="s">
        <v>64</v>
      </c>
      <c r="I30" s="38" t="s">
        <v>64</v>
      </c>
      <c r="J30" s="39" t="s">
        <v>64</v>
      </c>
      <c r="K30" s="38" t="s">
        <v>64</v>
      </c>
      <c r="L30" s="38" t="s">
        <v>64</v>
      </c>
      <c r="M30" s="38" t="s">
        <v>64</v>
      </c>
      <c r="N30" s="38" t="s">
        <v>64</v>
      </c>
      <c r="O30" s="38" t="s">
        <v>64</v>
      </c>
      <c r="P30" s="38" t="s">
        <v>64</v>
      </c>
      <c r="Q30" s="38" t="s">
        <v>64</v>
      </c>
      <c r="R30" s="38" t="s">
        <v>64</v>
      </c>
      <c r="S30" s="38" t="s">
        <v>64</v>
      </c>
      <c r="T30" s="38" t="s">
        <v>64</v>
      </c>
      <c r="U30" s="38" t="s">
        <v>64</v>
      </c>
    </row>
    <row r="31" spans="1:21" ht="47.25">
      <c r="A31" s="40" t="s">
        <v>65</v>
      </c>
      <c r="B31" s="41" t="s">
        <v>66</v>
      </c>
      <c r="C31" s="42" t="s">
        <v>67</v>
      </c>
      <c r="D31" s="38" t="s">
        <v>64</v>
      </c>
      <c r="E31" s="38" t="s">
        <v>64</v>
      </c>
      <c r="F31" s="38" t="s">
        <v>64</v>
      </c>
      <c r="G31" s="38" t="s">
        <v>64</v>
      </c>
      <c r="H31" s="38" t="s">
        <v>64</v>
      </c>
      <c r="I31" s="38" t="s">
        <v>64</v>
      </c>
      <c r="J31" s="39" t="s">
        <v>64</v>
      </c>
      <c r="K31" s="38" t="s">
        <v>64</v>
      </c>
      <c r="L31" s="38" t="s">
        <v>64</v>
      </c>
      <c r="M31" s="38" t="s">
        <v>64</v>
      </c>
      <c r="N31" s="38" t="s">
        <v>64</v>
      </c>
      <c r="O31" s="38" t="s">
        <v>64</v>
      </c>
      <c r="P31" s="38" t="s">
        <v>64</v>
      </c>
      <c r="Q31" s="38" t="s">
        <v>64</v>
      </c>
      <c r="R31" s="38" t="s">
        <v>64</v>
      </c>
      <c r="S31" s="38" t="s">
        <v>64</v>
      </c>
      <c r="T31" s="38" t="s">
        <v>64</v>
      </c>
      <c r="U31" s="38" t="s">
        <v>64</v>
      </c>
    </row>
    <row r="32" spans="1:21" ht="47.25">
      <c r="A32" s="40" t="s">
        <v>68</v>
      </c>
      <c r="B32" s="41" t="s">
        <v>69</v>
      </c>
      <c r="C32" s="42" t="s">
        <v>70</v>
      </c>
      <c r="D32" s="38" t="s">
        <v>64</v>
      </c>
      <c r="E32" s="38" t="s">
        <v>64</v>
      </c>
      <c r="F32" s="38" t="s">
        <v>64</v>
      </c>
      <c r="G32" s="38" t="s">
        <v>64</v>
      </c>
      <c r="H32" s="38" t="s">
        <v>64</v>
      </c>
      <c r="I32" s="38" t="s">
        <v>64</v>
      </c>
      <c r="J32" s="39" t="s">
        <v>64</v>
      </c>
      <c r="K32" s="38" t="s">
        <v>64</v>
      </c>
      <c r="L32" s="38" t="s">
        <v>64</v>
      </c>
      <c r="M32" s="38" t="s">
        <v>64</v>
      </c>
      <c r="N32" s="38" t="s">
        <v>64</v>
      </c>
      <c r="O32" s="38" t="s">
        <v>64</v>
      </c>
      <c r="P32" s="38" t="s">
        <v>64</v>
      </c>
      <c r="Q32" s="38" t="s">
        <v>64</v>
      </c>
      <c r="R32" s="38" t="s">
        <v>64</v>
      </c>
      <c r="S32" s="38" t="s">
        <v>64</v>
      </c>
      <c r="T32" s="38" t="s">
        <v>64</v>
      </c>
      <c r="U32" s="38" t="s">
        <v>64</v>
      </c>
    </row>
    <row r="33" spans="1:21" ht="31.5">
      <c r="A33" s="40" t="s">
        <v>71</v>
      </c>
      <c r="B33" s="41" t="s">
        <v>72</v>
      </c>
      <c r="C33" s="43" t="s">
        <v>73</v>
      </c>
      <c r="D33" s="38" t="s">
        <v>64</v>
      </c>
      <c r="E33" s="38" t="s">
        <v>64</v>
      </c>
      <c r="F33" s="38" t="s">
        <v>64</v>
      </c>
      <c r="G33" s="38" t="s">
        <v>64</v>
      </c>
      <c r="H33" s="38" t="s">
        <v>64</v>
      </c>
      <c r="I33" s="38" t="s">
        <v>64</v>
      </c>
      <c r="J33" s="39" t="s">
        <v>64</v>
      </c>
      <c r="K33" s="38" t="s">
        <v>64</v>
      </c>
      <c r="L33" s="38" t="s">
        <v>64</v>
      </c>
      <c r="M33" s="38" t="s">
        <v>64</v>
      </c>
      <c r="N33" s="38" t="s">
        <v>64</v>
      </c>
      <c r="O33" s="38" t="s">
        <v>64</v>
      </c>
      <c r="P33" s="38" t="s">
        <v>64</v>
      </c>
      <c r="Q33" s="38" t="s">
        <v>64</v>
      </c>
      <c r="R33" s="38" t="s">
        <v>64</v>
      </c>
      <c r="S33" s="38" t="s">
        <v>64</v>
      </c>
      <c r="T33" s="38" t="s">
        <v>64</v>
      </c>
      <c r="U33" s="38" t="s">
        <v>64</v>
      </c>
    </row>
    <row r="34" spans="1:21" ht="31.5">
      <c r="A34" s="40" t="s">
        <v>74</v>
      </c>
      <c r="B34" s="41" t="s">
        <v>75</v>
      </c>
      <c r="C34" s="43" t="s">
        <v>76</v>
      </c>
      <c r="D34" s="38" t="s">
        <v>64</v>
      </c>
      <c r="E34" s="38" t="s">
        <v>64</v>
      </c>
      <c r="F34" s="38" t="s">
        <v>64</v>
      </c>
      <c r="G34" s="38" t="s">
        <v>64</v>
      </c>
      <c r="H34" s="38" t="s">
        <v>64</v>
      </c>
      <c r="I34" s="38" t="s">
        <v>64</v>
      </c>
      <c r="J34" s="39" t="s">
        <v>64</v>
      </c>
      <c r="K34" s="38" t="s">
        <v>64</v>
      </c>
      <c r="L34" s="38" t="s">
        <v>64</v>
      </c>
      <c r="M34" s="38" t="s">
        <v>64</v>
      </c>
      <c r="N34" s="38" t="s">
        <v>64</v>
      </c>
      <c r="O34" s="38" t="s">
        <v>64</v>
      </c>
      <c r="P34" s="38" t="s">
        <v>64</v>
      </c>
      <c r="Q34" s="38" t="s">
        <v>64</v>
      </c>
      <c r="R34" s="38" t="s">
        <v>64</v>
      </c>
      <c r="S34" s="38" t="s">
        <v>64</v>
      </c>
      <c r="T34" s="38" t="s">
        <v>64</v>
      </c>
      <c r="U34" s="38" t="s">
        <v>64</v>
      </c>
    </row>
    <row r="35" spans="1:21" ht="31.5">
      <c r="A35" s="40" t="s">
        <v>77</v>
      </c>
      <c r="B35" s="41" t="s">
        <v>78</v>
      </c>
      <c r="C35" s="43" t="s">
        <v>79</v>
      </c>
      <c r="D35" s="38" t="s">
        <v>64</v>
      </c>
      <c r="E35" s="38" t="s">
        <v>64</v>
      </c>
      <c r="F35" s="38" t="s">
        <v>64</v>
      </c>
      <c r="G35" s="38" t="s">
        <v>64</v>
      </c>
      <c r="H35" s="38" t="s">
        <v>64</v>
      </c>
      <c r="I35" s="38" t="s">
        <v>64</v>
      </c>
      <c r="J35" s="39" t="s">
        <v>64</v>
      </c>
      <c r="K35" s="38" t="s">
        <v>64</v>
      </c>
      <c r="L35" s="38" t="s">
        <v>64</v>
      </c>
      <c r="M35" s="38" t="s">
        <v>64</v>
      </c>
      <c r="N35" s="38" t="s">
        <v>64</v>
      </c>
      <c r="O35" s="38" t="s">
        <v>64</v>
      </c>
      <c r="P35" s="38" t="s">
        <v>64</v>
      </c>
      <c r="Q35" s="38" t="s">
        <v>64</v>
      </c>
      <c r="R35" s="38" t="s">
        <v>64</v>
      </c>
      <c r="S35" s="38" t="s">
        <v>64</v>
      </c>
      <c r="T35" s="38" t="s">
        <v>64</v>
      </c>
      <c r="U35" s="38" t="s">
        <v>64</v>
      </c>
    </row>
    <row r="36" spans="1:21" ht="47.25">
      <c r="A36" s="40" t="s">
        <v>80</v>
      </c>
      <c r="B36" s="41" t="s">
        <v>81</v>
      </c>
      <c r="C36" s="42" t="s">
        <v>82</v>
      </c>
      <c r="D36" s="38" t="s">
        <v>64</v>
      </c>
      <c r="E36" s="38" t="s">
        <v>64</v>
      </c>
      <c r="F36" s="38" t="s">
        <v>64</v>
      </c>
      <c r="G36" s="38" t="s">
        <v>64</v>
      </c>
      <c r="H36" s="38" t="s">
        <v>64</v>
      </c>
      <c r="I36" s="38" t="s">
        <v>64</v>
      </c>
      <c r="J36" s="39" t="s">
        <v>64</v>
      </c>
      <c r="K36" s="38" t="s">
        <v>64</v>
      </c>
      <c r="L36" s="38" t="s">
        <v>64</v>
      </c>
      <c r="M36" s="38" t="s">
        <v>64</v>
      </c>
      <c r="N36" s="38" t="s">
        <v>64</v>
      </c>
      <c r="O36" s="38" t="s">
        <v>64</v>
      </c>
      <c r="P36" s="38" t="s">
        <v>64</v>
      </c>
      <c r="Q36" s="38" t="s">
        <v>64</v>
      </c>
      <c r="R36" s="38" t="s">
        <v>64</v>
      </c>
      <c r="S36" s="38" t="s">
        <v>64</v>
      </c>
      <c r="T36" s="38" t="s">
        <v>64</v>
      </c>
      <c r="U36" s="38" t="s">
        <v>64</v>
      </c>
    </row>
    <row r="37" spans="1:21" ht="31.5">
      <c r="A37" s="29" t="s">
        <v>83</v>
      </c>
      <c r="B37" s="31" t="s">
        <v>84</v>
      </c>
      <c r="C37" s="28" t="s">
        <v>45</v>
      </c>
      <c r="D37" s="17" t="str">
        <f t="shared" ref="D37:U37" si="11">IF(NOT(SUM(D38)=0),SUM(D38),"нд")</f>
        <v>нд</v>
      </c>
      <c r="E37" s="17" t="str">
        <f t="shared" si="11"/>
        <v>нд</v>
      </c>
      <c r="F37" s="17" t="str">
        <f t="shared" si="11"/>
        <v>нд</v>
      </c>
      <c r="G37" s="17" t="str">
        <f t="shared" si="11"/>
        <v>нд</v>
      </c>
      <c r="H37" s="17" t="str">
        <f t="shared" si="11"/>
        <v>нд</v>
      </c>
      <c r="I37" s="17" t="str">
        <f t="shared" si="11"/>
        <v>нд</v>
      </c>
      <c r="J37" s="19" t="str">
        <f t="shared" si="11"/>
        <v>нд</v>
      </c>
      <c r="K37" s="17" t="str">
        <f t="shared" si="11"/>
        <v>нд</v>
      </c>
      <c r="L37" s="17" t="str">
        <f t="shared" si="11"/>
        <v>нд</v>
      </c>
      <c r="M37" s="17" t="str">
        <f t="shared" si="11"/>
        <v>нд</v>
      </c>
      <c r="N37" s="17" t="str">
        <f t="shared" si="11"/>
        <v>нд</v>
      </c>
      <c r="O37" s="17" t="str">
        <f t="shared" si="11"/>
        <v>нд</v>
      </c>
      <c r="P37" s="17" t="str">
        <f t="shared" si="11"/>
        <v>нд</v>
      </c>
      <c r="Q37" s="17" t="str">
        <f t="shared" si="11"/>
        <v>нд</v>
      </c>
      <c r="R37" s="17" t="str">
        <f t="shared" si="11"/>
        <v>нд</v>
      </c>
      <c r="S37" s="17" t="str">
        <f t="shared" si="11"/>
        <v>нд</v>
      </c>
      <c r="T37" s="17" t="str">
        <f t="shared" si="11"/>
        <v>нд</v>
      </c>
      <c r="U37" s="17" t="str">
        <f t="shared" si="11"/>
        <v>нд</v>
      </c>
    </row>
    <row r="38" spans="1:21" ht="31.5">
      <c r="A38" s="32" t="s">
        <v>85</v>
      </c>
      <c r="B38" s="33" t="s">
        <v>60</v>
      </c>
      <c r="C38" s="21" t="s">
        <v>45</v>
      </c>
      <c r="D38" s="21" t="str">
        <f t="shared" ref="D38:E38" si="12">IF(NOT(SUM(D39:D40)=0),SUM(D39:D40),"нд")</f>
        <v>нд</v>
      </c>
      <c r="E38" s="21" t="str">
        <f t="shared" si="12"/>
        <v>нд</v>
      </c>
      <c r="F38" s="21" t="str">
        <f t="shared" ref="F38:U38" si="13">IF(NOT(SUM(F39:F40)=0),SUM(F39:F40),"нд")</f>
        <v>нд</v>
      </c>
      <c r="G38" s="21" t="str">
        <f t="shared" si="13"/>
        <v>нд</v>
      </c>
      <c r="H38" s="21" t="str">
        <f t="shared" si="13"/>
        <v>нд</v>
      </c>
      <c r="I38" s="21" t="str">
        <f t="shared" si="13"/>
        <v>нд</v>
      </c>
      <c r="J38" s="22" t="str">
        <f t="shared" si="13"/>
        <v>нд</v>
      </c>
      <c r="K38" s="21" t="str">
        <f t="shared" si="13"/>
        <v>нд</v>
      </c>
      <c r="L38" s="21" t="str">
        <f t="shared" si="13"/>
        <v>нд</v>
      </c>
      <c r="M38" s="21" t="str">
        <f t="shared" si="13"/>
        <v>нд</v>
      </c>
      <c r="N38" s="21" t="str">
        <f t="shared" si="13"/>
        <v>нд</v>
      </c>
      <c r="O38" s="21" t="str">
        <f t="shared" si="13"/>
        <v>нд</v>
      </c>
      <c r="P38" s="21" t="str">
        <f t="shared" si="13"/>
        <v>нд</v>
      </c>
      <c r="Q38" s="21" t="str">
        <f t="shared" si="13"/>
        <v>нд</v>
      </c>
      <c r="R38" s="21" t="str">
        <f t="shared" si="13"/>
        <v>нд</v>
      </c>
      <c r="S38" s="21" t="str">
        <f t="shared" si="13"/>
        <v>нд</v>
      </c>
      <c r="T38" s="21" t="str">
        <f t="shared" si="13"/>
        <v>нд</v>
      </c>
      <c r="U38" s="21" t="str">
        <f t="shared" si="13"/>
        <v>нд</v>
      </c>
    </row>
    <row r="39" spans="1:21" ht="63">
      <c r="A39" s="40" t="s">
        <v>86</v>
      </c>
      <c r="B39" s="41" t="s">
        <v>87</v>
      </c>
      <c r="C39" s="43" t="s">
        <v>88</v>
      </c>
      <c r="D39" s="43" t="s">
        <v>64</v>
      </c>
      <c r="E39" s="43" t="s">
        <v>64</v>
      </c>
      <c r="F39" s="43" t="s">
        <v>64</v>
      </c>
      <c r="G39" s="43" t="s">
        <v>64</v>
      </c>
      <c r="H39" s="43" t="s">
        <v>64</v>
      </c>
      <c r="I39" s="43" t="s">
        <v>64</v>
      </c>
      <c r="J39" s="44" t="s">
        <v>64</v>
      </c>
      <c r="K39" s="43" t="s">
        <v>64</v>
      </c>
      <c r="L39" s="43" t="s">
        <v>64</v>
      </c>
      <c r="M39" s="43" t="s">
        <v>64</v>
      </c>
      <c r="N39" s="43" t="s">
        <v>64</v>
      </c>
      <c r="O39" s="43" t="s">
        <v>64</v>
      </c>
      <c r="P39" s="43" t="s">
        <v>64</v>
      </c>
      <c r="Q39" s="43" t="s">
        <v>64</v>
      </c>
      <c r="R39" s="43" t="s">
        <v>64</v>
      </c>
      <c r="S39" s="43" t="s">
        <v>64</v>
      </c>
      <c r="T39" s="43" t="s">
        <v>64</v>
      </c>
      <c r="U39" s="43" t="s">
        <v>64</v>
      </c>
    </row>
    <row r="40" spans="1:21" ht="63">
      <c r="A40" s="40" t="s">
        <v>89</v>
      </c>
      <c r="B40" s="41" t="s">
        <v>90</v>
      </c>
      <c r="C40" s="42" t="s">
        <v>91</v>
      </c>
      <c r="D40" s="43" t="s">
        <v>64</v>
      </c>
      <c r="E40" s="43" t="s">
        <v>64</v>
      </c>
      <c r="F40" s="43" t="s">
        <v>64</v>
      </c>
      <c r="G40" s="43" t="s">
        <v>64</v>
      </c>
      <c r="H40" s="43" t="s">
        <v>64</v>
      </c>
      <c r="I40" s="43" t="s">
        <v>64</v>
      </c>
      <c r="J40" s="44" t="s">
        <v>64</v>
      </c>
      <c r="K40" s="43" t="s">
        <v>64</v>
      </c>
      <c r="L40" s="43" t="s">
        <v>64</v>
      </c>
      <c r="M40" s="43" t="s">
        <v>64</v>
      </c>
      <c r="N40" s="43" t="s">
        <v>64</v>
      </c>
      <c r="O40" s="43" t="s">
        <v>64</v>
      </c>
      <c r="P40" s="43" t="s">
        <v>64</v>
      </c>
      <c r="Q40" s="43" t="s">
        <v>64</v>
      </c>
      <c r="R40" s="43" t="s">
        <v>64</v>
      </c>
      <c r="S40" s="43" t="s">
        <v>64</v>
      </c>
      <c r="T40" s="43" t="s">
        <v>64</v>
      </c>
      <c r="U40" s="43" t="s">
        <v>64</v>
      </c>
    </row>
    <row r="41" spans="1:21" ht="15.75">
      <c r="A41" s="29" t="s">
        <v>92</v>
      </c>
      <c r="B41" s="45" t="s">
        <v>93</v>
      </c>
      <c r="C41" s="28" t="s">
        <v>45</v>
      </c>
      <c r="D41" s="17" t="str">
        <f t="shared" ref="D41:O42" si="14">IF(NOT(SUM(D42)=0),SUM(D42),"нд")</f>
        <v>нд</v>
      </c>
      <c r="E41" s="17" t="str">
        <f t="shared" si="14"/>
        <v>нд</v>
      </c>
      <c r="F41" s="17" t="str">
        <f t="shared" si="14"/>
        <v>нд</v>
      </c>
      <c r="G41" s="17" t="str">
        <f t="shared" si="14"/>
        <v>нд</v>
      </c>
      <c r="H41" s="17" t="str">
        <f t="shared" si="14"/>
        <v>нд</v>
      </c>
      <c r="I41" s="17" t="str">
        <f t="shared" si="14"/>
        <v>нд</v>
      </c>
      <c r="J41" s="19" t="str">
        <f t="shared" si="14"/>
        <v>нд</v>
      </c>
      <c r="K41" s="17" t="str">
        <f t="shared" si="14"/>
        <v>нд</v>
      </c>
      <c r="L41" s="17">
        <f t="shared" si="14"/>
        <v>3.2</v>
      </c>
      <c r="M41" s="17" t="str">
        <f t="shared" si="14"/>
        <v>нд</v>
      </c>
      <c r="N41" s="17" t="str">
        <f t="shared" si="14"/>
        <v>нд</v>
      </c>
      <c r="O41" s="17" t="str">
        <f t="shared" si="14"/>
        <v>нд</v>
      </c>
      <c r="P41" s="17" t="str">
        <f t="shared" ref="P41:U41" si="15">IF(NOT(SUM(P42)=0),SUM(P42),"нд")</f>
        <v>нд</v>
      </c>
      <c r="Q41" s="17" t="str">
        <f t="shared" si="15"/>
        <v>нд</v>
      </c>
      <c r="R41" s="17" t="str">
        <f t="shared" si="15"/>
        <v>нд</v>
      </c>
      <c r="S41" s="17" t="str">
        <f t="shared" si="15"/>
        <v>нд</v>
      </c>
      <c r="T41" s="17" t="str">
        <f t="shared" si="15"/>
        <v>нд</v>
      </c>
      <c r="U41" s="17" t="str">
        <f t="shared" si="15"/>
        <v>нд</v>
      </c>
    </row>
    <row r="42" spans="1:21" ht="15.75">
      <c r="A42" s="29" t="s">
        <v>94</v>
      </c>
      <c r="B42" s="31" t="s">
        <v>95</v>
      </c>
      <c r="C42" s="28" t="s">
        <v>45</v>
      </c>
      <c r="D42" s="17" t="str">
        <f t="shared" si="14"/>
        <v>нд</v>
      </c>
      <c r="E42" s="17" t="str">
        <f t="shared" si="14"/>
        <v>нд</v>
      </c>
      <c r="F42" s="17" t="str">
        <f t="shared" ref="F42:U42" si="16">IF(NOT(SUM(F43)=0),SUM(F43),"нд")</f>
        <v>нд</v>
      </c>
      <c r="G42" s="17" t="str">
        <f t="shared" si="16"/>
        <v>нд</v>
      </c>
      <c r="H42" s="17" t="str">
        <f t="shared" si="16"/>
        <v>нд</v>
      </c>
      <c r="I42" s="17" t="str">
        <f t="shared" si="16"/>
        <v>нд</v>
      </c>
      <c r="J42" s="19" t="str">
        <f t="shared" si="16"/>
        <v>нд</v>
      </c>
      <c r="K42" s="17" t="str">
        <f t="shared" si="16"/>
        <v>нд</v>
      </c>
      <c r="L42" s="17">
        <f t="shared" si="16"/>
        <v>3.2</v>
      </c>
      <c r="M42" s="17" t="str">
        <f t="shared" si="16"/>
        <v>нд</v>
      </c>
      <c r="N42" s="17" t="str">
        <f t="shared" si="16"/>
        <v>нд</v>
      </c>
      <c r="O42" s="17" t="str">
        <f t="shared" si="16"/>
        <v>нд</v>
      </c>
      <c r="P42" s="17" t="str">
        <f t="shared" si="16"/>
        <v>нд</v>
      </c>
      <c r="Q42" s="17" t="str">
        <f t="shared" si="16"/>
        <v>нд</v>
      </c>
      <c r="R42" s="17" t="str">
        <f t="shared" si="16"/>
        <v>нд</v>
      </c>
      <c r="S42" s="17" t="str">
        <f t="shared" si="16"/>
        <v>нд</v>
      </c>
      <c r="T42" s="17" t="str">
        <f t="shared" si="16"/>
        <v>нд</v>
      </c>
      <c r="U42" s="17" t="str">
        <f t="shared" si="16"/>
        <v>нд</v>
      </c>
    </row>
    <row r="43" spans="1:21" ht="31.5">
      <c r="A43" s="46" t="s">
        <v>96</v>
      </c>
      <c r="B43" s="33" t="s">
        <v>60</v>
      </c>
      <c r="C43" s="21" t="s">
        <v>45</v>
      </c>
      <c r="D43" s="47" t="str">
        <f t="shared" ref="D43:E43" si="17">IF(NOT(SUM(D44:D46)=0),SUM(D44:D46),"нд")</f>
        <v>нд</v>
      </c>
      <c r="E43" s="47" t="str">
        <f t="shared" si="17"/>
        <v>нд</v>
      </c>
      <c r="F43" s="47" t="str">
        <f t="shared" ref="F43:U43" si="18">IF(NOT(SUM(F44:F46)=0),SUM(F44:F46),"нд")</f>
        <v>нд</v>
      </c>
      <c r="G43" s="47" t="str">
        <f t="shared" si="18"/>
        <v>нд</v>
      </c>
      <c r="H43" s="47" t="str">
        <f t="shared" si="18"/>
        <v>нд</v>
      </c>
      <c r="I43" s="47" t="str">
        <f t="shared" si="18"/>
        <v>нд</v>
      </c>
      <c r="J43" s="22" t="str">
        <f t="shared" si="18"/>
        <v>нд</v>
      </c>
      <c r="K43" s="47" t="str">
        <f t="shared" si="18"/>
        <v>нд</v>
      </c>
      <c r="L43" s="47">
        <f t="shared" si="18"/>
        <v>3.2</v>
      </c>
      <c r="M43" s="47" t="str">
        <f t="shared" si="18"/>
        <v>нд</v>
      </c>
      <c r="N43" s="47" t="str">
        <f t="shared" si="18"/>
        <v>нд</v>
      </c>
      <c r="O43" s="47" t="str">
        <f t="shared" si="18"/>
        <v>нд</v>
      </c>
      <c r="P43" s="47" t="str">
        <f t="shared" si="18"/>
        <v>нд</v>
      </c>
      <c r="Q43" s="47" t="str">
        <f t="shared" si="18"/>
        <v>нд</v>
      </c>
      <c r="R43" s="47" t="str">
        <f t="shared" si="18"/>
        <v>нд</v>
      </c>
      <c r="S43" s="47" t="str">
        <f t="shared" si="18"/>
        <v>нд</v>
      </c>
      <c r="T43" s="47" t="str">
        <f t="shared" si="18"/>
        <v>нд</v>
      </c>
      <c r="U43" s="47" t="str">
        <f t="shared" si="18"/>
        <v>нд</v>
      </c>
    </row>
    <row r="44" spans="1:21" ht="47.25">
      <c r="A44" s="48" t="s">
        <v>97</v>
      </c>
      <c r="B44" s="49" t="s">
        <v>98</v>
      </c>
      <c r="C44" s="50" t="s">
        <v>99</v>
      </c>
      <c r="D44" s="75" t="s">
        <v>64</v>
      </c>
      <c r="E44" s="75" t="s">
        <v>64</v>
      </c>
      <c r="F44" s="75" t="s">
        <v>64</v>
      </c>
      <c r="G44" s="75" t="s">
        <v>64</v>
      </c>
      <c r="H44" s="75" t="s">
        <v>64</v>
      </c>
      <c r="I44" s="75" t="s">
        <v>64</v>
      </c>
      <c r="J44" s="79" t="s">
        <v>64</v>
      </c>
      <c r="K44" s="75" t="s">
        <v>64</v>
      </c>
      <c r="L44" s="75" t="s">
        <v>64</v>
      </c>
      <c r="M44" s="75" t="s">
        <v>64</v>
      </c>
      <c r="N44" s="75" t="s">
        <v>64</v>
      </c>
      <c r="O44" s="75" t="s">
        <v>64</v>
      </c>
      <c r="P44" s="75" t="s">
        <v>64</v>
      </c>
      <c r="Q44" s="75" t="s">
        <v>64</v>
      </c>
      <c r="R44" s="75" t="s">
        <v>64</v>
      </c>
      <c r="S44" s="75" t="s">
        <v>64</v>
      </c>
      <c r="T44" s="75" t="s">
        <v>64</v>
      </c>
      <c r="U44" s="75" t="s">
        <v>64</v>
      </c>
    </row>
    <row r="45" spans="1:21" ht="47.25">
      <c r="A45" s="40" t="s">
        <v>100</v>
      </c>
      <c r="B45" s="51" t="s">
        <v>101</v>
      </c>
      <c r="C45" s="42" t="s">
        <v>102</v>
      </c>
      <c r="D45" s="75"/>
      <c r="E45" s="75"/>
      <c r="F45" s="75"/>
      <c r="G45" s="75"/>
      <c r="H45" s="75"/>
      <c r="I45" s="75"/>
      <c r="J45" s="79"/>
      <c r="K45" s="75"/>
      <c r="L45" s="75"/>
      <c r="M45" s="75"/>
      <c r="N45" s="75"/>
      <c r="O45" s="75"/>
      <c r="P45" s="75"/>
      <c r="Q45" s="75"/>
      <c r="R45" s="75"/>
      <c r="S45" s="75"/>
      <c r="T45" s="75"/>
      <c r="U45" s="75"/>
    </row>
    <row r="46" spans="1:21" s="53" customFormat="1" ht="31.5">
      <c r="A46" s="76" t="s">
        <v>103</v>
      </c>
      <c r="B46" s="52" t="s">
        <v>104</v>
      </c>
      <c r="C46" s="77" t="s">
        <v>105</v>
      </c>
      <c r="D46" s="71" t="s">
        <v>64</v>
      </c>
      <c r="E46" s="71" t="s">
        <v>64</v>
      </c>
      <c r="F46" s="71" t="s">
        <v>64</v>
      </c>
      <c r="G46" s="71" t="s">
        <v>64</v>
      </c>
      <c r="H46" s="71" t="s">
        <v>64</v>
      </c>
      <c r="I46" s="71" t="s">
        <v>64</v>
      </c>
      <c r="J46" s="73" t="s">
        <v>64</v>
      </c>
      <c r="K46" s="71" t="s">
        <v>64</v>
      </c>
      <c r="L46" s="71">
        <v>3.2</v>
      </c>
      <c r="M46" s="71" t="s">
        <v>64</v>
      </c>
      <c r="N46" s="71" t="s">
        <v>64</v>
      </c>
      <c r="O46" s="71" t="s">
        <v>64</v>
      </c>
      <c r="P46" s="71" t="s">
        <v>64</v>
      </c>
      <c r="Q46" s="71" t="s">
        <v>64</v>
      </c>
      <c r="R46" s="71" t="s">
        <v>64</v>
      </c>
      <c r="S46" s="71" t="s">
        <v>64</v>
      </c>
      <c r="T46" s="71" t="s">
        <v>64</v>
      </c>
      <c r="U46" s="71" t="s">
        <v>64</v>
      </c>
    </row>
    <row r="47" spans="1:21" s="53" customFormat="1" ht="31.5">
      <c r="A47" s="76"/>
      <c r="B47" s="52" t="s">
        <v>106</v>
      </c>
      <c r="C47" s="77"/>
      <c r="D47" s="72"/>
      <c r="E47" s="72"/>
      <c r="F47" s="72"/>
      <c r="G47" s="72"/>
      <c r="H47" s="72"/>
      <c r="I47" s="72"/>
      <c r="J47" s="74"/>
      <c r="K47" s="72"/>
      <c r="L47" s="72"/>
      <c r="M47" s="72"/>
      <c r="N47" s="72"/>
      <c r="O47" s="72"/>
      <c r="P47" s="72"/>
      <c r="Q47" s="72"/>
      <c r="R47" s="72"/>
      <c r="S47" s="72"/>
      <c r="T47" s="72"/>
      <c r="U47" s="72"/>
    </row>
    <row r="48" spans="1:21" ht="15.75">
      <c r="A48" s="29" t="s">
        <v>107</v>
      </c>
      <c r="B48" s="54" t="s">
        <v>108</v>
      </c>
      <c r="C48" s="28" t="s">
        <v>45</v>
      </c>
      <c r="D48" s="17" t="str">
        <f t="shared" ref="D48:U48" si="19">IF(NOT(SUM(D49)=0),SUM(D49),"нд")</f>
        <v>нд</v>
      </c>
      <c r="E48" s="17" t="str">
        <f t="shared" si="19"/>
        <v>нд</v>
      </c>
      <c r="F48" s="17" t="str">
        <f t="shared" si="19"/>
        <v>нд</v>
      </c>
      <c r="G48" s="17" t="str">
        <f t="shared" si="19"/>
        <v>нд</v>
      </c>
      <c r="H48" s="17">
        <f t="shared" si="19"/>
        <v>8.31</v>
      </c>
      <c r="I48" s="17" t="str">
        <f t="shared" si="19"/>
        <v>нд</v>
      </c>
      <c r="J48" s="19">
        <f t="shared" si="19"/>
        <v>5</v>
      </c>
      <c r="K48" s="19" t="str">
        <f t="shared" si="19"/>
        <v>нд</v>
      </c>
      <c r="L48" s="17" t="str">
        <f t="shared" si="19"/>
        <v>нд</v>
      </c>
      <c r="M48" s="17" t="str">
        <f t="shared" si="19"/>
        <v>нд</v>
      </c>
      <c r="N48" s="17" t="str">
        <f t="shared" si="19"/>
        <v>нд</v>
      </c>
      <c r="O48" s="17" t="str">
        <f t="shared" si="19"/>
        <v>нд</v>
      </c>
      <c r="P48" s="17" t="str">
        <f t="shared" si="19"/>
        <v>нд</v>
      </c>
      <c r="Q48" s="17" t="str">
        <f t="shared" si="19"/>
        <v>нд</v>
      </c>
      <c r="R48" s="17" t="str">
        <f t="shared" si="19"/>
        <v>нд</v>
      </c>
      <c r="S48" s="17" t="str">
        <f t="shared" si="19"/>
        <v>нд</v>
      </c>
      <c r="T48" s="17" t="str">
        <f t="shared" si="19"/>
        <v>нд</v>
      </c>
      <c r="U48" s="17" t="str">
        <f t="shared" si="19"/>
        <v>нд</v>
      </c>
    </row>
    <row r="49" spans="1:21" ht="31.5">
      <c r="A49" s="29" t="s">
        <v>109</v>
      </c>
      <c r="B49" s="31" t="s">
        <v>110</v>
      </c>
      <c r="C49" s="28" t="s">
        <v>45</v>
      </c>
      <c r="D49" s="17" t="str">
        <f t="shared" ref="D49:U49" si="20">IF(NOT(SUM(D50,D62)=0),SUM(D50,D62),"нд")</f>
        <v>нд</v>
      </c>
      <c r="E49" s="17" t="str">
        <f t="shared" si="20"/>
        <v>нд</v>
      </c>
      <c r="F49" s="17" t="str">
        <f t="shared" si="20"/>
        <v>нд</v>
      </c>
      <c r="G49" s="17" t="str">
        <f t="shared" si="20"/>
        <v>нд</v>
      </c>
      <c r="H49" s="17">
        <f t="shared" si="20"/>
        <v>8.31</v>
      </c>
      <c r="I49" s="17" t="str">
        <f t="shared" si="20"/>
        <v>нд</v>
      </c>
      <c r="J49" s="19">
        <f t="shared" si="20"/>
        <v>5</v>
      </c>
      <c r="K49" s="19" t="str">
        <f t="shared" si="20"/>
        <v>нд</v>
      </c>
      <c r="L49" s="17" t="str">
        <f t="shared" si="20"/>
        <v>нд</v>
      </c>
      <c r="M49" s="17" t="str">
        <f t="shared" si="20"/>
        <v>нд</v>
      </c>
      <c r="N49" s="17" t="str">
        <f t="shared" si="20"/>
        <v>нд</v>
      </c>
      <c r="O49" s="17" t="str">
        <f t="shared" si="20"/>
        <v>нд</v>
      </c>
      <c r="P49" s="17" t="str">
        <f t="shared" si="20"/>
        <v>нд</v>
      </c>
      <c r="Q49" s="17" t="str">
        <f t="shared" si="20"/>
        <v>нд</v>
      </c>
      <c r="R49" s="17" t="str">
        <f t="shared" si="20"/>
        <v>нд</v>
      </c>
      <c r="S49" s="17" t="str">
        <f t="shared" si="20"/>
        <v>нд</v>
      </c>
      <c r="T49" s="17" t="str">
        <f t="shared" si="20"/>
        <v>нд</v>
      </c>
      <c r="U49" s="17" t="str">
        <f t="shared" si="20"/>
        <v>нд</v>
      </c>
    </row>
    <row r="50" spans="1:21" ht="31.5">
      <c r="A50" s="32" t="s">
        <v>111</v>
      </c>
      <c r="B50" s="33" t="s">
        <v>60</v>
      </c>
      <c r="C50" s="21" t="s">
        <v>45</v>
      </c>
      <c r="D50" s="47" t="str">
        <f t="shared" ref="D50:E50" si="21">IF(NOT(SUM(D51:D61)=0),SUM(D51:D61),"нд")</f>
        <v>нд</v>
      </c>
      <c r="E50" s="47" t="str">
        <f t="shared" si="21"/>
        <v>нд</v>
      </c>
      <c r="F50" s="47" t="str">
        <f t="shared" ref="F50:U50" si="22">IF(NOT(SUM(F51:F61)=0),SUM(F51:F61),"нд")</f>
        <v>нд</v>
      </c>
      <c r="G50" s="47" t="str">
        <f t="shared" si="22"/>
        <v>нд</v>
      </c>
      <c r="H50" s="47">
        <f t="shared" si="22"/>
        <v>1.85</v>
      </c>
      <c r="I50" s="47" t="str">
        <f t="shared" si="22"/>
        <v>нд</v>
      </c>
      <c r="J50" s="22" t="str">
        <f t="shared" si="22"/>
        <v>нд</v>
      </c>
      <c r="K50" s="47" t="str">
        <f t="shared" si="22"/>
        <v>нд</v>
      </c>
      <c r="L50" s="47" t="str">
        <f t="shared" si="22"/>
        <v>нд</v>
      </c>
      <c r="M50" s="47" t="str">
        <f t="shared" si="22"/>
        <v>нд</v>
      </c>
      <c r="N50" s="47" t="str">
        <f t="shared" si="22"/>
        <v>нд</v>
      </c>
      <c r="O50" s="47" t="str">
        <f t="shared" si="22"/>
        <v>нд</v>
      </c>
      <c r="P50" s="47" t="str">
        <f t="shared" si="22"/>
        <v>нд</v>
      </c>
      <c r="Q50" s="47" t="str">
        <f t="shared" si="22"/>
        <v>нд</v>
      </c>
      <c r="R50" s="47" t="str">
        <f t="shared" si="22"/>
        <v>нд</v>
      </c>
      <c r="S50" s="47" t="str">
        <f t="shared" si="22"/>
        <v>нд</v>
      </c>
      <c r="T50" s="47" t="str">
        <f t="shared" si="22"/>
        <v>нд</v>
      </c>
      <c r="U50" s="47" t="str">
        <f t="shared" si="22"/>
        <v>нд</v>
      </c>
    </row>
    <row r="51" spans="1:21" ht="78.75">
      <c r="A51" s="40" t="s">
        <v>112</v>
      </c>
      <c r="B51" s="55" t="s">
        <v>113</v>
      </c>
      <c r="C51" s="42" t="s">
        <v>114</v>
      </c>
      <c r="D51" s="42" t="s">
        <v>64</v>
      </c>
      <c r="E51" s="42" t="s">
        <v>64</v>
      </c>
      <c r="F51" s="42" t="s">
        <v>64</v>
      </c>
      <c r="G51" s="42" t="s">
        <v>64</v>
      </c>
      <c r="H51" s="42" t="s">
        <v>64</v>
      </c>
      <c r="I51" s="42" t="s">
        <v>64</v>
      </c>
      <c r="J51" s="44" t="s">
        <v>64</v>
      </c>
      <c r="K51" s="42" t="s">
        <v>64</v>
      </c>
      <c r="L51" s="42" t="s">
        <v>64</v>
      </c>
      <c r="M51" s="42" t="s">
        <v>64</v>
      </c>
      <c r="N51" s="42" t="s">
        <v>64</v>
      </c>
      <c r="O51" s="42" t="s">
        <v>64</v>
      </c>
      <c r="P51" s="42" t="s">
        <v>64</v>
      </c>
      <c r="Q51" s="42" t="s">
        <v>64</v>
      </c>
      <c r="R51" s="42" t="s">
        <v>64</v>
      </c>
      <c r="S51" s="42" t="s">
        <v>64</v>
      </c>
      <c r="T51" s="42" t="s">
        <v>64</v>
      </c>
      <c r="U51" s="42" t="s">
        <v>64</v>
      </c>
    </row>
    <row r="52" spans="1:21" ht="47.25">
      <c r="A52" s="35" t="s">
        <v>115</v>
      </c>
      <c r="B52" s="56" t="s">
        <v>116</v>
      </c>
      <c r="C52" s="37" t="s">
        <v>117</v>
      </c>
      <c r="D52" s="42" t="s">
        <v>64</v>
      </c>
      <c r="E52" s="42" t="s">
        <v>64</v>
      </c>
      <c r="F52" s="42" t="s">
        <v>64</v>
      </c>
      <c r="G52" s="42" t="s">
        <v>64</v>
      </c>
      <c r="H52" s="42" t="s">
        <v>64</v>
      </c>
      <c r="I52" s="42" t="s">
        <v>64</v>
      </c>
      <c r="J52" s="44" t="s">
        <v>64</v>
      </c>
      <c r="K52" s="42" t="s">
        <v>64</v>
      </c>
      <c r="L52" s="42" t="s">
        <v>64</v>
      </c>
      <c r="M52" s="42" t="s">
        <v>64</v>
      </c>
      <c r="N52" s="42" t="s">
        <v>64</v>
      </c>
      <c r="O52" s="42" t="s">
        <v>64</v>
      </c>
      <c r="P52" s="42" t="s">
        <v>64</v>
      </c>
      <c r="Q52" s="42" t="s">
        <v>64</v>
      </c>
      <c r="R52" s="42" t="s">
        <v>64</v>
      </c>
      <c r="S52" s="42" t="s">
        <v>64</v>
      </c>
      <c r="T52" s="42" t="s">
        <v>64</v>
      </c>
      <c r="U52" s="42" t="s">
        <v>64</v>
      </c>
    </row>
    <row r="53" spans="1:21" s="53" customFormat="1" ht="47.25">
      <c r="A53" s="69" t="s">
        <v>118</v>
      </c>
      <c r="B53" s="61" t="s">
        <v>334</v>
      </c>
      <c r="C53" s="70" t="s">
        <v>119</v>
      </c>
      <c r="D53" s="70" t="s">
        <v>64</v>
      </c>
      <c r="E53" s="70" t="s">
        <v>64</v>
      </c>
      <c r="F53" s="70" t="s">
        <v>64</v>
      </c>
      <c r="G53" s="70" t="s">
        <v>64</v>
      </c>
      <c r="H53" s="104">
        <v>0.8</v>
      </c>
      <c r="I53" s="70" t="s">
        <v>64</v>
      </c>
      <c r="J53" s="62" t="s">
        <v>64</v>
      </c>
      <c r="K53" s="70" t="s">
        <v>64</v>
      </c>
      <c r="L53" s="70" t="s">
        <v>64</v>
      </c>
      <c r="M53" s="70" t="s">
        <v>64</v>
      </c>
      <c r="N53" s="70" t="s">
        <v>64</v>
      </c>
      <c r="O53" s="70" t="s">
        <v>64</v>
      </c>
      <c r="P53" s="70" t="s">
        <v>64</v>
      </c>
      <c r="Q53" s="70" t="s">
        <v>64</v>
      </c>
      <c r="R53" s="70" t="s">
        <v>64</v>
      </c>
      <c r="S53" s="70" t="s">
        <v>64</v>
      </c>
      <c r="T53" s="70" t="s">
        <v>64</v>
      </c>
      <c r="U53" s="70" t="s">
        <v>64</v>
      </c>
    </row>
    <row r="54" spans="1:21" ht="47.25">
      <c r="A54" s="40" t="s">
        <v>120</v>
      </c>
      <c r="B54" s="57" t="s">
        <v>121</v>
      </c>
      <c r="C54" s="43" t="s">
        <v>122</v>
      </c>
      <c r="D54" s="42" t="s">
        <v>64</v>
      </c>
      <c r="E54" s="42" t="s">
        <v>64</v>
      </c>
      <c r="F54" s="42" t="s">
        <v>64</v>
      </c>
      <c r="G54" s="42" t="s">
        <v>64</v>
      </c>
      <c r="H54" s="42" t="s">
        <v>64</v>
      </c>
      <c r="I54" s="42" t="s">
        <v>64</v>
      </c>
      <c r="J54" s="44" t="s">
        <v>64</v>
      </c>
      <c r="K54" s="42" t="s">
        <v>64</v>
      </c>
      <c r="L54" s="42" t="s">
        <v>64</v>
      </c>
      <c r="M54" s="42" t="s">
        <v>64</v>
      </c>
      <c r="N54" s="42" t="s">
        <v>64</v>
      </c>
      <c r="O54" s="42" t="s">
        <v>64</v>
      </c>
      <c r="P54" s="42" t="s">
        <v>64</v>
      </c>
      <c r="Q54" s="42" t="s">
        <v>64</v>
      </c>
      <c r="R54" s="42" t="s">
        <v>64</v>
      </c>
      <c r="S54" s="42" t="s">
        <v>64</v>
      </c>
      <c r="T54" s="42" t="s">
        <v>64</v>
      </c>
      <c r="U54" s="42" t="s">
        <v>64</v>
      </c>
    </row>
    <row r="55" spans="1:21" ht="63">
      <c r="A55" s="40" t="s">
        <v>123</v>
      </c>
      <c r="B55" s="57" t="s">
        <v>124</v>
      </c>
      <c r="C55" s="42" t="s">
        <v>125</v>
      </c>
      <c r="D55" s="42" t="s">
        <v>64</v>
      </c>
      <c r="E55" s="42" t="s">
        <v>64</v>
      </c>
      <c r="F55" s="42" t="s">
        <v>64</v>
      </c>
      <c r="G55" s="42" t="s">
        <v>64</v>
      </c>
      <c r="H55" s="42" t="s">
        <v>64</v>
      </c>
      <c r="I55" s="42" t="s">
        <v>64</v>
      </c>
      <c r="J55" s="44" t="s">
        <v>64</v>
      </c>
      <c r="K55" s="42" t="s">
        <v>64</v>
      </c>
      <c r="L55" s="42" t="s">
        <v>64</v>
      </c>
      <c r="M55" s="42" t="s">
        <v>64</v>
      </c>
      <c r="N55" s="42" t="s">
        <v>64</v>
      </c>
      <c r="O55" s="42" t="s">
        <v>64</v>
      </c>
      <c r="P55" s="42" t="s">
        <v>64</v>
      </c>
      <c r="Q55" s="42" t="s">
        <v>64</v>
      </c>
      <c r="R55" s="42" t="s">
        <v>64</v>
      </c>
      <c r="S55" s="42" t="s">
        <v>64</v>
      </c>
      <c r="T55" s="42" t="s">
        <v>64</v>
      </c>
      <c r="U55" s="42" t="s">
        <v>64</v>
      </c>
    </row>
    <row r="56" spans="1:21" s="53" customFormat="1" ht="47.25">
      <c r="A56" s="69" t="s">
        <v>126</v>
      </c>
      <c r="B56" s="61" t="s">
        <v>335</v>
      </c>
      <c r="C56" s="70" t="s">
        <v>127</v>
      </c>
      <c r="D56" s="70" t="s">
        <v>64</v>
      </c>
      <c r="E56" s="70" t="s">
        <v>64</v>
      </c>
      <c r="F56" s="70" t="s">
        <v>64</v>
      </c>
      <c r="G56" s="70" t="s">
        <v>64</v>
      </c>
      <c r="H56" s="104">
        <v>0.8</v>
      </c>
      <c r="I56" s="70" t="s">
        <v>64</v>
      </c>
      <c r="J56" s="62" t="s">
        <v>64</v>
      </c>
      <c r="K56" s="70" t="s">
        <v>64</v>
      </c>
      <c r="L56" s="70" t="s">
        <v>64</v>
      </c>
      <c r="M56" s="70" t="s">
        <v>64</v>
      </c>
      <c r="N56" s="70" t="s">
        <v>64</v>
      </c>
      <c r="O56" s="70" t="s">
        <v>64</v>
      </c>
      <c r="P56" s="70" t="s">
        <v>64</v>
      </c>
      <c r="Q56" s="70" t="s">
        <v>64</v>
      </c>
      <c r="R56" s="70" t="s">
        <v>64</v>
      </c>
      <c r="S56" s="70" t="s">
        <v>64</v>
      </c>
      <c r="T56" s="70" t="s">
        <v>64</v>
      </c>
      <c r="U56" s="70" t="s">
        <v>64</v>
      </c>
    </row>
    <row r="57" spans="1:21" ht="47.25">
      <c r="A57" s="35" t="s">
        <v>128</v>
      </c>
      <c r="B57" s="56" t="s">
        <v>129</v>
      </c>
      <c r="C57" s="37" t="s">
        <v>130</v>
      </c>
      <c r="D57" s="42" t="s">
        <v>64</v>
      </c>
      <c r="E57" s="42" t="s">
        <v>64</v>
      </c>
      <c r="F57" s="42" t="s">
        <v>64</v>
      </c>
      <c r="G57" s="42" t="s">
        <v>64</v>
      </c>
      <c r="H57" s="42" t="s">
        <v>64</v>
      </c>
      <c r="I57" s="42" t="s">
        <v>64</v>
      </c>
      <c r="J57" s="44" t="s">
        <v>64</v>
      </c>
      <c r="K57" s="42" t="s">
        <v>64</v>
      </c>
      <c r="L57" s="42" t="s">
        <v>64</v>
      </c>
      <c r="M57" s="42" t="s">
        <v>64</v>
      </c>
      <c r="N57" s="42" t="s">
        <v>64</v>
      </c>
      <c r="O57" s="42" t="s">
        <v>64</v>
      </c>
      <c r="P57" s="42" t="s">
        <v>64</v>
      </c>
      <c r="Q57" s="42" t="s">
        <v>64</v>
      </c>
      <c r="R57" s="42" t="s">
        <v>64</v>
      </c>
      <c r="S57" s="42" t="s">
        <v>64</v>
      </c>
      <c r="T57" s="42" t="s">
        <v>64</v>
      </c>
      <c r="U57" s="42" t="s">
        <v>64</v>
      </c>
    </row>
    <row r="58" spans="1:21" ht="31.5">
      <c r="A58" s="40" t="s">
        <v>131</v>
      </c>
      <c r="B58" s="57" t="s">
        <v>132</v>
      </c>
      <c r="C58" s="43" t="s">
        <v>133</v>
      </c>
      <c r="D58" s="42" t="s">
        <v>64</v>
      </c>
      <c r="E58" s="42" t="s">
        <v>64</v>
      </c>
      <c r="F58" s="42" t="s">
        <v>64</v>
      </c>
      <c r="G58" s="42" t="s">
        <v>64</v>
      </c>
      <c r="H58" s="42" t="s">
        <v>64</v>
      </c>
      <c r="I58" s="42" t="s">
        <v>64</v>
      </c>
      <c r="J58" s="44" t="s">
        <v>64</v>
      </c>
      <c r="K58" s="42" t="s">
        <v>64</v>
      </c>
      <c r="L58" s="42" t="s">
        <v>64</v>
      </c>
      <c r="M58" s="42" t="s">
        <v>64</v>
      </c>
      <c r="N58" s="42" t="s">
        <v>64</v>
      </c>
      <c r="O58" s="42" t="s">
        <v>64</v>
      </c>
      <c r="P58" s="42" t="s">
        <v>64</v>
      </c>
      <c r="Q58" s="42" t="s">
        <v>64</v>
      </c>
      <c r="R58" s="42" t="s">
        <v>64</v>
      </c>
      <c r="S58" s="42" t="s">
        <v>64</v>
      </c>
      <c r="T58" s="42" t="s">
        <v>64</v>
      </c>
      <c r="U58" s="42" t="s">
        <v>64</v>
      </c>
    </row>
    <row r="59" spans="1:21" ht="31.5">
      <c r="A59" s="40" t="s">
        <v>134</v>
      </c>
      <c r="B59" s="57" t="s">
        <v>135</v>
      </c>
      <c r="C59" s="42" t="s">
        <v>136</v>
      </c>
      <c r="D59" s="42" t="s">
        <v>64</v>
      </c>
      <c r="E59" s="42" t="s">
        <v>64</v>
      </c>
      <c r="F59" s="42" t="s">
        <v>64</v>
      </c>
      <c r="G59" s="42" t="s">
        <v>64</v>
      </c>
      <c r="H59" s="42" t="s">
        <v>64</v>
      </c>
      <c r="I59" s="42" t="s">
        <v>64</v>
      </c>
      <c r="J59" s="44" t="s">
        <v>64</v>
      </c>
      <c r="K59" s="42" t="s">
        <v>64</v>
      </c>
      <c r="L59" s="42" t="s">
        <v>64</v>
      </c>
      <c r="M59" s="42" t="s">
        <v>64</v>
      </c>
      <c r="N59" s="42" t="s">
        <v>64</v>
      </c>
      <c r="O59" s="42" t="s">
        <v>64</v>
      </c>
      <c r="P59" s="42" t="s">
        <v>64</v>
      </c>
      <c r="Q59" s="42" t="s">
        <v>64</v>
      </c>
      <c r="R59" s="42" t="s">
        <v>64</v>
      </c>
      <c r="S59" s="42" t="s">
        <v>64</v>
      </c>
      <c r="T59" s="42" t="s">
        <v>64</v>
      </c>
      <c r="U59" s="42" t="s">
        <v>64</v>
      </c>
    </row>
    <row r="60" spans="1:21" ht="94.5">
      <c r="A60" s="40" t="s">
        <v>137</v>
      </c>
      <c r="B60" s="57" t="s">
        <v>138</v>
      </c>
      <c r="C60" s="42" t="s">
        <v>139</v>
      </c>
      <c r="D60" s="42" t="s">
        <v>64</v>
      </c>
      <c r="E60" s="42" t="s">
        <v>64</v>
      </c>
      <c r="F60" s="42" t="s">
        <v>64</v>
      </c>
      <c r="G60" s="42" t="s">
        <v>64</v>
      </c>
      <c r="H60" s="42" t="s">
        <v>64</v>
      </c>
      <c r="I60" s="42" t="s">
        <v>64</v>
      </c>
      <c r="J60" s="44" t="s">
        <v>64</v>
      </c>
      <c r="K60" s="42" t="s">
        <v>64</v>
      </c>
      <c r="L60" s="42" t="s">
        <v>64</v>
      </c>
      <c r="M60" s="42" t="s">
        <v>64</v>
      </c>
      <c r="N60" s="42" t="s">
        <v>64</v>
      </c>
      <c r="O60" s="42" t="s">
        <v>64</v>
      </c>
      <c r="P60" s="42" t="s">
        <v>64</v>
      </c>
      <c r="Q60" s="42" t="s">
        <v>64</v>
      </c>
      <c r="R60" s="42" t="s">
        <v>64</v>
      </c>
      <c r="S60" s="42" t="s">
        <v>64</v>
      </c>
      <c r="T60" s="42" t="s">
        <v>64</v>
      </c>
      <c r="U60" s="42" t="s">
        <v>64</v>
      </c>
    </row>
    <row r="61" spans="1:21" s="53" customFormat="1" ht="94.5">
      <c r="A61" s="69" t="s">
        <v>140</v>
      </c>
      <c r="B61" s="61" t="s">
        <v>336</v>
      </c>
      <c r="C61" s="70" t="s">
        <v>141</v>
      </c>
      <c r="D61" s="70" t="s">
        <v>64</v>
      </c>
      <c r="E61" s="70" t="s">
        <v>64</v>
      </c>
      <c r="F61" s="70" t="s">
        <v>64</v>
      </c>
      <c r="G61" s="70" t="s">
        <v>64</v>
      </c>
      <c r="H61" s="104">
        <v>0.25</v>
      </c>
      <c r="I61" s="70" t="s">
        <v>64</v>
      </c>
      <c r="J61" s="62" t="s">
        <v>64</v>
      </c>
      <c r="K61" s="70" t="s">
        <v>64</v>
      </c>
      <c r="L61" s="70" t="s">
        <v>64</v>
      </c>
      <c r="M61" s="70" t="s">
        <v>64</v>
      </c>
      <c r="N61" s="70" t="s">
        <v>64</v>
      </c>
      <c r="O61" s="70" t="s">
        <v>64</v>
      </c>
      <c r="P61" s="70" t="s">
        <v>64</v>
      </c>
      <c r="Q61" s="70" t="s">
        <v>64</v>
      </c>
      <c r="R61" s="70" t="s">
        <v>64</v>
      </c>
      <c r="S61" s="70" t="s">
        <v>64</v>
      </c>
      <c r="T61" s="70" t="s">
        <v>64</v>
      </c>
      <c r="U61" s="70" t="s">
        <v>64</v>
      </c>
    </row>
    <row r="62" spans="1:21" ht="31.5">
      <c r="A62" s="58" t="s">
        <v>142</v>
      </c>
      <c r="B62" s="59" t="s">
        <v>143</v>
      </c>
      <c r="C62" s="60" t="s">
        <v>45</v>
      </c>
      <c r="D62" s="24" t="str">
        <f t="shared" ref="D62:U62" si="23">IF(NOT(SUM(D63:D96)=0),SUM(D63:D96),"нд")</f>
        <v>нд</v>
      </c>
      <c r="E62" s="24" t="str">
        <f t="shared" si="23"/>
        <v>нд</v>
      </c>
      <c r="F62" s="24" t="str">
        <f t="shared" si="23"/>
        <v>нд</v>
      </c>
      <c r="G62" s="24" t="str">
        <f t="shared" si="23"/>
        <v>нд</v>
      </c>
      <c r="H62" s="24">
        <f t="shared" si="23"/>
        <v>6.46</v>
      </c>
      <c r="I62" s="24" t="str">
        <f t="shared" si="23"/>
        <v>нд</v>
      </c>
      <c r="J62" s="25">
        <f t="shared" si="23"/>
        <v>5</v>
      </c>
      <c r="K62" s="25" t="str">
        <f t="shared" si="23"/>
        <v>нд</v>
      </c>
      <c r="L62" s="24" t="str">
        <f t="shared" si="23"/>
        <v>нд</v>
      </c>
      <c r="M62" s="24" t="str">
        <f t="shared" si="23"/>
        <v>нд</v>
      </c>
      <c r="N62" s="24" t="str">
        <f t="shared" si="23"/>
        <v>нд</v>
      </c>
      <c r="O62" s="24" t="str">
        <f t="shared" si="23"/>
        <v>нд</v>
      </c>
      <c r="P62" s="24" t="str">
        <f t="shared" si="23"/>
        <v>нд</v>
      </c>
      <c r="Q62" s="24" t="str">
        <f t="shared" si="23"/>
        <v>нд</v>
      </c>
      <c r="R62" s="24" t="str">
        <f t="shared" si="23"/>
        <v>нд</v>
      </c>
      <c r="S62" s="24" t="str">
        <f t="shared" si="23"/>
        <v>нд</v>
      </c>
      <c r="T62" s="24" t="str">
        <f t="shared" si="23"/>
        <v>нд</v>
      </c>
      <c r="U62" s="24" t="str">
        <f t="shared" si="23"/>
        <v>нд</v>
      </c>
    </row>
    <row r="63" spans="1:21" ht="47.25">
      <c r="A63" s="35" t="s">
        <v>144</v>
      </c>
      <c r="B63" s="56" t="s">
        <v>145</v>
      </c>
      <c r="C63" s="37" t="s">
        <v>146</v>
      </c>
      <c r="D63" s="42" t="s">
        <v>64</v>
      </c>
      <c r="E63" s="42" t="s">
        <v>64</v>
      </c>
      <c r="F63" s="42" t="s">
        <v>64</v>
      </c>
      <c r="G63" s="42" t="s">
        <v>64</v>
      </c>
      <c r="H63" s="42" t="s">
        <v>64</v>
      </c>
      <c r="I63" s="42" t="s">
        <v>64</v>
      </c>
      <c r="J63" s="44" t="s">
        <v>64</v>
      </c>
      <c r="K63" s="42" t="s">
        <v>64</v>
      </c>
      <c r="L63" s="42" t="s">
        <v>64</v>
      </c>
      <c r="M63" s="42" t="s">
        <v>64</v>
      </c>
      <c r="N63" s="42" t="s">
        <v>64</v>
      </c>
      <c r="O63" s="42" t="s">
        <v>64</v>
      </c>
      <c r="P63" s="42" t="s">
        <v>64</v>
      </c>
      <c r="Q63" s="42" t="s">
        <v>64</v>
      </c>
      <c r="R63" s="42" t="s">
        <v>64</v>
      </c>
      <c r="S63" s="42" t="s">
        <v>64</v>
      </c>
      <c r="T63" s="42" t="s">
        <v>64</v>
      </c>
      <c r="U63" s="42" t="s">
        <v>64</v>
      </c>
    </row>
    <row r="64" spans="1:21" ht="47.25">
      <c r="A64" s="35" t="s">
        <v>147</v>
      </c>
      <c r="B64" s="56" t="s">
        <v>148</v>
      </c>
      <c r="C64" s="37" t="s">
        <v>149</v>
      </c>
      <c r="D64" s="42" t="s">
        <v>64</v>
      </c>
      <c r="E64" s="42" t="s">
        <v>64</v>
      </c>
      <c r="F64" s="42" t="s">
        <v>64</v>
      </c>
      <c r="G64" s="42" t="s">
        <v>64</v>
      </c>
      <c r="H64" s="42" t="s">
        <v>64</v>
      </c>
      <c r="I64" s="42" t="s">
        <v>64</v>
      </c>
      <c r="J64" s="44" t="s">
        <v>64</v>
      </c>
      <c r="K64" s="42" t="s">
        <v>64</v>
      </c>
      <c r="L64" s="42" t="s">
        <v>64</v>
      </c>
      <c r="M64" s="42" t="s">
        <v>64</v>
      </c>
      <c r="N64" s="42" t="s">
        <v>64</v>
      </c>
      <c r="O64" s="42" t="s">
        <v>64</v>
      </c>
      <c r="P64" s="42" t="s">
        <v>64</v>
      </c>
      <c r="Q64" s="42" t="s">
        <v>64</v>
      </c>
      <c r="R64" s="42" t="s">
        <v>64</v>
      </c>
      <c r="S64" s="42" t="s">
        <v>64</v>
      </c>
      <c r="T64" s="42" t="s">
        <v>64</v>
      </c>
      <c r="U64" s="42" t="s">
        <v>64</v>
      </c>
    </row>
    <row r="65" spans="1:21" s="93" customFormat="1" ht="47.25">
      <c r="A65" s="89" t="s">
        <v>150</v>
      </c>
      <c r="B65" s="90" t="s">
        <v>330</v>
      </c>
      <c r="C65" s="91" t="s">
        <v>151</v>
      </c>
      <c r="D65" s="91" t="s">
        <v>64</v>
      </c>
      <c r="E65" s="91" t="s">
        <v>64</v>
      </c>
      <c r="F65" s="91" t="s">
        <v>64</v>
      </c>
      <c r="G65" s="91" t="s">
        <v>64</v>
      </c>
      <c r="H65" s="91" t="s">
        <v>64</v>
      </c>
      <c r="I65" s="91" t="s">
        <v>64</v>
      </c>
      <c r="J65" s="92" t="s">
        <v>64</v>
      </c>
      <c r="K65" s="91" t="s">
        <v>64</v>
      </c>
      <c r="L65" s="91" t="s">
        <v>64</v>
      </c>
      <c r="M65" s="91" t="s">
        <v>64</v>
      </c>
      <c r="N65" s="91" t="s">
        <v>64</v>
      </c>
      <c r="O65" s="91" t="s">
        <v>64</v>
      </c>
      <c r="P65" s="91" t="s">
        <v>64</v>
      </c>
      <c r="Q65" s="91" t="s">
        <v>64</v>
      </c>
      <c r="R65" s="91" t="s">
        <v>64</v>
      </c>
      <c r="S65" s="91" t="s">
        <v>64</v>
      </c>
      <c r="T65" s="91" t="s">
        <v>64</v>
      </c>
      <c r="U65" s="91" t="s">
        <v>64</v>
      </c>
    </row>
    <row r="66" spans="1:21" s="93" customFormat="1" ht="47.25">
      <c r="A66" s="94" t="s">
        <v>152</v>
      </c>
      <c r="B66" s="95" t="s">
        <v>331</v>
      </c>
      <c r="C66" s="96" t="s">
        <v>153</v>
      </c>
      <c r="D66" s="91" t="s">
        <v>64</v>
      </c>
      <c r="E66" s="91" t="s">
        <v>64</v>
      </c>
      <c r="F66" s="91" t="s">
        <v>64</v>
      </c>
      <c r="G66" s="91" t="s">
        <v>64</v>
      </c>
      <c r="H66" s="91" t="s">
        <v>64</v>
      </c>
      <c r="I66" s="91" t="s">
        <v>64</v>
      </c>
      <c r="J66" s="92" t="s">
        <v>64</v>
      </c>
      <c r="K66" s="91" t="s">
        <v>64</v>
      </c>
      <c r="L66" s="91" t="s">
        <v>64</v>
      </c>
      <c r="M66" s="91" t="s">
        <v>64</v>
      </c>
      <c r="N66" s="91" t="s">
        <v>64</v>
      </c>
      <c r="O66" s="91" t="s">
        <v>64</v>
      </c>
      <c r="P66" s="91" t="s">
        <v>64</v>
      </c>
      <c r="Q66" s="91" t="s">
        <v>64</v>
      </c>
      <c r="R66" s="91" t="s">
        <v>64</v>
      </c>
      <c r="S66" s="91" t="s">
        <v>64</v>
      </c>
      <c r="T66" s="91" t="s">
        <v>64</v>
      </c>
      <c r="U66" s="91" t="s">
        <v>64</v>
      </c>
    </row>
    <row r="67" spans="1:21" s="93" customFormat="1" ht="47.25">
      <c r="A67" s="89" t="s">
        <v>154</v>
      </c>
      <c r="B67" s="90" t="s">
        <v>332</v>
      </c>
      <c r="C67" s="91" t="s">
        <v>155</v>
      </c>
      <c r="D67" s="91" t="s">
        <v>64</v>
      </c>
      <c r="E67" s="91" t="s">
        <v>64</v>
      </c>
      <c r="F67" s="91" t="s">
        <v>64</v>
      </c>
      <c r="G67" s="91" t="s">
        <v>64</v>
      </c>
      <c r="H67" s="91" t="s">
        <v>64</v>
      </c>
      <c r="I67" s="91" t="s">
        <v>64</v>
      </c>
      <c r="J67" s="92" t="s">
        <v>64</v>
      </c>
      <c r="K67" s="91" t="s">
        <v>64</v>
      </c>
      <c r="L67" s="91" t="s">
        <v>64</v>
      </c>
      <c r="M67" s="91" t="s">
        <v>64</v>
      </c>
      <c r="N67" s="91" t="s">
        <v>64</v>
      </c>
      <c r="O67" s="91" t="s">
        <v>64</v>
      </c>
      <c r="P67" s="91" t="s">
        <v>64</v>
      </c>
      <c r="Q67" s="91" t="s">
        <v>64</v>
      </c>
      <c r="R67" s="91" t="s">
        <v>64</v>
      </c>
      <c r="S67" s="91" t="s">
        <v>64</v>
      </c>
      <c r="T67" s="91" t="s">
        <v>64</v>
      </c>
      <c r="U67" s="91" t="s">
        <v>64</v>
      </c>
    </row>
    <row r="68" spans="1:21" ht="47.25">
      <c r="A68" s="35" t="s">
        <v>156</v>
      </c>
      <c r="B68" s="56" t="s">
        <v>157</v>
      </c>
      <c r="C68" s="37" t="s">
        <v>158</v>
      </c>
      <c r="D68" s="42" t="s">
        <v>64</v>
      </c>
      <c r="E68" s="42" t="s">
        <v>64</v>
      </c>
      <c r="F68" s="42" t="s">
        <v>64</v>
      </c>
      <c r="G68" s="42" t="s">
        <v>64</v>
      </c>
      <c r="H68" s="42" t="s">
        <v>64</v>
      </c>
      <c r="I68" s="42" t="s">
        <v>64</v>
      </c>
      <c r="J68" s="44" t="s">
        <v>64</v>
      </c>
      <c r="K68" s="42" t="s">
        <v>64</v>
      </c>
      <c r="L68" s="42" t="s">
        <v>64</v>
      </c>
      <c r="M68" s="42" t="s">
        <v>64</v>
      </c>
      <c r="N68" s="42" t="s">
        <v>64</v>
      </c>
      <c r="O68" s="42" t="s">
        <v>64</v>
      </c>
      <c r="P68" s="42" t="s">
        <v>64</v>
      </c>
      <c r="Q68" s="42" t="s">
        <v>64</v>
      </c>
      <c r="R68" s="42" t="s">
        <v>64</v>
      </c>
      <c r="S68" s="42" t="s">
        <v>64</v>
      </c>
      <c r="T68" s="42" t="s">
        <v>64</v>
      </c>
      <c r="U68" s="42" t="s">
        <v>64</v>
      </c>
    </row>
    <row r="69" spans="1:21" s="53" customFormat="1" ht="47.25">
      <c r="A69" s="69" t="s">
        <v>159</v>
      </c>
      <c r="B69" s="61" t="s">
        <v>337</v>
      </c>
      <c r="C69" s="70" t="s">
        <v>160</v>
      </c>
      <c r="D69" s="70" t="s">
        <v>64</v>
      </c>
      <c r="E69" s="70" t="s">
        <v>64</v>
      </c>
      <c r="F69" s="70" t="s">
        <v>64</v>
      </c>
      <c r="G69" s="70" t="s">
        <v>64</v>
      </c>
      <c r="H69" s="70" t="s">
        <v>64</v>
      </c>
      <c r="I69" s="70" t="s">
        <v>64</v>
      </c>
      <c r="J69" s="62">
        <v>3</v>
      </c>
      <c r="K69" s="70" t="s">
        <v>64</v>
      </c>
      <c r="L69" s="70" t="s">
        <v>64</v>
      </c>
      <c r="M69" s="70" t="s">
        <v>64</v>
      </c>
      <c r="N69" s="70" t="s">
        <v>64</v>
      </c>
      <c r="O69" s="70" t="s">
        <v>64</v>
      </c>
      <c r="P69" s="70" t="s">
        <v>64</v>
      </c>
      <c r="Q69" s="70" t="s">
        <v>64</v>
      </c>
      <c r="R69" s="70" t="s">
        <v>64</v>
      </c>
      <c r="S69" s="70" t="s">
        <v>64</v>
      </c>
      <c r="T69" s="70" t="s">
        <v>64</v>
      </c>
      <c r="U69" s="70" t="s">
        <v>64</v>
      </c>
    </row>
    <row r="70" spans="1:21" s="93" customFormat="1" ht="47.25">
      <c r="A70" s="89" t="s">
        <v>161</v>
      </c>
      <c r="B70" s="90" t="s">
        <v>333</v>
      </c>
      <c r="C70" s="91" t="s">
        <v>162</v>
      </c>
      <c r="D70" s="91" t="s">
        <v>64</v>
      </c>
      <c r="E70" s="91" t="s">
        <v>64</v>
      </c>
      <c r="F70" s="91" t="s">
        <v>64</v>
      </c>
      <c r="G70" s="91" t="s">
        <v>64</v>
      </c>
      <c r="H70" s="91" t="s">
        <v>64</v>
      </c>
      <c r="I70" s="91" t="s">
        <v>64</v>
      </c>
      <c r="J70" s="92" t="s">
        <v>64</v>
      </c>
      <c r="K70" s="91" t="s">
        <v>64</v>
      </c>
      <c r="L70" s="91" t="s">
        <v>64</v>
      </c>
      <c r="M70" s="91" t="s">
        <v>64</v>
      </c>
      <c r="N70" s="91" t="s">
        <v>64</v>
      </c>
      <c r="O70" s="91" t="s">
        <v>64</v>
      </c>
      <c r="P70" s="91" t="s">
        <v>64</v>
      </c>
      <c r="Q70" s="91" t="s">
        <v>64</v>
      </c>
      <c r="R70" s="91" t="s">
        <v>64</v>
      </c>
      <c r="S70" s="91" t="s">
        <v>64</v>
      </c>
      <c r="T70" s="91" t="s">
        <v>64</v>
      </c>
      <c r="U70" s="91" t="s">
        <v>64</v>
      </c>
    </row>
    <row r="71" spans="1:21" s="53" customFormat="1" ht="47.25">
      <c r="A71" s="69" t="s">
        <v>163</v>
      </c>
      <c r="B71" s="61" t="s">
        <v>338</v>
      </c>
      <c r="C71" s="70" t="s">
        <v>164</v>
      </c>
      <c r="D71" s="70" t="s">
        <v>64</v>
      </c>
      <c r="E71" s="70" t="s">
        <v>64</v>
      </c>
      <c r="F71" s="70" t="s">
        <v>64</v>
      </c>
      <c r="G71" s="70" t="s">
        <v>64</v>
      </c>
      <c r="H71" s="70" t="s">
        <v>64</v>
      </c>
      <c r="I71" s="70" t="s">
        <v>64</v>
      </c>
      <c r="J71" s="62">
        <v>2</v>
      </c>
      <c r="K71" s="70" t="s">
        <v>64</v>
      </c>
      <c r="L71" s="70" t="s">
        <v>64</v>
      </c>
      <c r="M71" s="70" t="s">
        <v>64</v>
      </c>
      <c r="N71" s="70" t="s">
        <v>64</v>
      </c>
      <c r="O71" s="70" t="s">
        <v>64</v>
      </c>
      <c r="P71" s="70" t="s">
        <v>64</v>
      </c>
      <c r="Q71" s="70" t="s">
        <v>64</v>
      </c>
      <c r="R71" s="70" t="s">
        <v>64</v>
      </c>
      <c r="S71" s="70" t="s">
        <v>64</v>
      </c>
      <c r="T71" s="70" t="s">
        <v>64</v>
      </c>
      <c r="U71" s="70" t="s">
        <v>64</v>
      </c>
    </row>
    <row r="72" spans="1:21" ht="47.25">
      <c r="A72" s="40" t="s">
        <v>165</v>
      </c>
      <c r="B72" s="63" t="s">
        <v>166</v>
      </c>
      <c r="C72" s="42" t="s">
        <v>167</v>
      </c>
      <c r="D72" s="42" t="s">
        <v>64</v>
      </c>
      <c r="E72" s="42" t="s">
        <v>64</v>
      </c>
      <c r="F72" s="42" t="s">
        <v>64</v>
      </c>
      <c r="G72" s="42" t="s">
        <v>64</v>
      </c>
      <c r="H72" s="42" t="s">
        <v>64</v>
      </c>
      <c r="I72" s="42" t="s">
        <v>64</v>
      </c>
      <c r="J72" s="44" t="s">
        <v>64</v>
      </c>
      <c r="K72" s="42" t="s">
        <v>64</v>
      </c>
      <c r="L72" s="42" t="s">
        <v>64</v>
      </c>
      <c r="M72" s="42" t="s">
        <v>64</v>
      </c>
      <c r="N72" s="42" t="s">
        <v>64</v>
      </c>
      <c r="O72" s="42" t="s">
        <v>64</v>
      </c>
      <c r="P72" s="42" t="s">
        <v>64</v>
      </c>
      <c r="Q72" s="42" t="s">
        <v>64</v>
      </c>
      <c r="R72" s="42" t="s">
        <v>64</v>
      </c>
      <c r="S72" s="42" t="s">
        <v>64</v>
      </c>
      <c r="T72" s="42" t="s">
        <v>64</v>
      </c>
      <c r="U72" s="42" t="s">
        <v>64</v>
      </c>
    </row>
    <row r="73" spans="1:21" ht="47.25">
      <c r="A73" s="40" t="s">
        <v>168</v>
      </c>
      <c r="B73" s="63" t="s">
        <v>169</v>
      </c>
      <c r="C73" s="42" t="s">
        <v>170</v>
      </c>
      <c r="D73" s="42" t="s">
        <v>64</v>
      </c>
      <c r="E73" s="42" t="s">
        <v>64</v>
      </c>
      <c r="F73" s="42" t="s">
        <v>64</v>
      </c>
      <c r="G73" s="42" t="s">
        <v>64</v>
      </c>
      <c r="H73" s="42" t="s">
        <v>64</v>
      </c>
      <c r="I73" s="42" t="s">
        <v>64</v>
      </c>
      <c r="J73" s="44" t="s">
        <v>64</v>
      </c>
      <c r="K73" s="42" t="s">
        <v>64</v>
      </c>
      <c r="L73" s="42" t="s">
        <v>64</v>
      </c>
      <c r="M73" s="42" t="s">
        <v>64</v>
      </c>
      <c r="N73" s="42" t="s">
        <v>64</v>
      </c>
      <c r="O73" s="42" t="s">
        <v>64</v>
      </c>
      <c r="P73" s="42" t="s">
        <v>64</v>
      </c>
      <c r="Q73" s="42" t="s">
        <v>64</v>
      </c>
      <c r="R73" s="42" t="s">
        <v>64</v>
      </c>
      <c r="S73" s="42" t="s">
        <v>64</v>
      </c>
      <c r="T73" s="42" t="s">
        <v>64</v>
      </c>
      <c r="U73" s="42" t="s">
        <v>64</v>
      </c>
    </row>
    <row r="74" spans="1:21" s="53" customFormat="1" ht="47.25">
      <c r="A74" s="69" t="s">
        <v>171</v>
      </c>
      <c r="B74" s="61" t="s">
        <v>339</v>
      </c>
      <c r="C74" s="70" t="s">
        <v>172</v>
      </c>
      <c r="D74" s="70" t="s">
        <v>64</v>
      </c>
      <c r="E74" s="70" t="s">
        <v>64</v>
      </c>
      <c r="F74" s="70" t="s">
        <v>64</v>
      </c>
      <c r="G74" s="70" t="s">
        <v>64</v>
      </c>
      <c r="H74" s="104">
        <v>0.8</v>
      </c>
      <c r="I74" s="70" t="s">
        <v>64</v>
      </c>
      <c r="J74" s="62" t="s">
        <v>64</v>
      </c>
      <c r="K74" s="70" t="s">
        <v>64</v>
      </c>
      <c r="L74" s="70" t="s">
        <v>64</v>
      </c>
      <c r="M74" s="70" t="s">
        <v>64</v>
      </c>
      <c r="N74" s="70" t="s">
        <v>64</v>
      </c>
      <c r="O74" s="70" t="s">
        <v>64</v>
      </c>
      <c r="P74" s="70" t="s">
        <v>64</v>
      </c>
      <c r="Q74" s="70" t="s">
        <v>64</v>
      </c>
      <c r="R74" s="70" t="s">
        <v>64</v>
      </c>
      <c r="S74" s="70" t="s">
        <v>64</v>
      </c>
      <c r="T74" s="70" t="s">
        <v>64</v>
      </c>
      <c r="U74" s="70" t="s">
        <v>64</v>
      </c>
    </row>
    <row r="75" spans="1:21" ht="47.25">
      <c r="A75" s="40" t="s">
        <v>173</v>
      </c>
      <c r="B75" s="63" t="s">
        <v>174</v>
      </c>
      <c r="C75" s="42" t="s">
        <v>175</v>
      </c>
      <c r="D75" s="42" t="s">
        <v>64</v>
      </c>
      <c r="E75" s="42" t="s">
        <v>64</v>
      </c>
      <c r="F75" s="42" t="s">
        <v>64</v>
      </c>
      <c r="G75" s="42" t="s">
        <v>64</v>
      </c>
      <c r="H75" s="42" t="s">
        <v>64</v>
      </c>
      <c r="I75" s="42" t="s">
        <v>64</v>
      </c>
      <c r="J75" s="44" t="s">
        <v>64</v>
      </c>
      <c r="K75" s="42" t="s">
        <v>64</v>
      </c>
      <c r="L75" s="42" t="s">
        <v>64</v>
      </c>
      <c r="M75" s="42" t="s">
        <v>64</v>
      </c>
      <c r="N75" s="42" t="s">
        <v>64</v>
      </c>
      <c r="O75" s="42" t="s">
        <v>64</v>
      </c>
      <c r="P75" s="42" t="s">
        <v>64</v>
      </c>
      <c r="Q75" s="42" t="s">
        <v>64</v>
      </c>
      <c r="R75" s="42" t="s">
        <v>64</v>
      </c>
      <c r="S75" s="42" t="s">
        <v>64</v>
      </c>
      <c r="T75" s="42" t="s">
        <v>64</v>
      </c>
      <c r="U75" s="42" t="s">
        <v>64</v>
      </c>
    </row>
    <row r="76" spans="1:21" ht="47.25">
      <c r="A76" s="40" t="s">
        <v>176</v>
      </c>
      <c r="B76" s="63" t="s">
        <v>177</v>
      </c>
      <c r="C76" s="42" t="s">
        <v>178</v>
      </c>
      <c r="D76" s="42" t="s">
        <v>64</v>
      </c>
      <c r="E76" s="42" t="s">
        <v>64</v>
      </c>
      <c r="F76" s="42" t="s">
        <v>64</v>
      </c>
      <c r="G76" s="42" t="s">
        <v>64</v>
      </c>
      <c r="H76" s="42" t="s">
        <v>64</v>
      </c>
      <c r="I76" s="42" t="s">
        <v>64</v>
      </c>
      <c r="J76" s="44" t="s">
        <v>64</v>
      </c>
      <c r="K76" s="42" t="s">
        <v>64</v>
      </c>
      <c r="L76" s="42" t="s">
        <v>64</v>
      </c>
      <c r="M76" s="42" t="s">
        <v>64</v>
      </c>
      <c r="N76" s="42" t="s">
        <v>64</v>
      </c>
      <c r="O76" s="42" t="s">
        <v>64</v>
      </c>
      <c r="P76" s="42" t="s">
        <v>64</v>
      </c>
      <c r="Q76" s="42" t="s">
        <v>64</v>
      </c>
      <c r="R76" s="42" t="s">
        <v>64</v>
      </c>
      <c r="S76" s="42" t="s">
        <v>64</v>
      </c>
      <c r="T76" s="42" t="s">
        <v>64</v>
      </c>
      <c r="U76" s="42" t="s">
        <v>64</v>
      </c>
    </row>
    <row r="77" spans="1:21" ht="47.25">
      <c r="A77" s="40" t="s">
        <v>179</v>
      </c>
      <c r="B77" s="63" t="s">
        <v>180</v>
      </c>
      <c r="C77" s="42" t="s">
        <v>181</v>
      </c>
      <c r="D77" s="42" t="s">
        <v>64</v>
      </c>
      <c r="E77" s="42" t="s">
        <v>64</v>
      </c>
      <c r="F77" s="42" t="s">
        <v>64</v>
      </c>
      <c r="G77" s="42" t="s">
        <v>64</v>
      </c>
      <c r="H77" s="42" t="s">
        <v>64</v>
      </c>
      <c r="I77" s="42" t="s">
        <v>64</v>
      </c>
      <c r="J77" s="44" t="s">
        <v>64</v>
      </c>
      <c r="K77" s="42" t="s">
        <v>64</v>
      </c>
      <c r="L77" s="42" t="s">
        <v>64</v>
      </c>
      <c r="M77" s="42" t="s">
        <v>64</v>
      </c>
      <c r="N77" s="42" t="s">
        <v>64</v>
      </c>
      <c r="O77" s="42" t="s">
        <v>64</v>
      </c>
      <c r="P77" s="42" t="s">
        <v>64</v>
      </c>
      <c r="Q77" s="42" t="s">
        <v>64</v>
      </c>
      <c r="R77" s="42" t="s">
        <v>64</v>
      </c>
      <c r="S77" s="42" t="s">
        <v>64</v>
      </c>
      <c r="T77" s="42" t="s">
        <v>64</v>
      </c>
      <c r="U77" s="42" t="s">
        <v>64</v>
      </c>
    </row>
    <row r="78" spans="1:21" ht="47.25">
      <c r="A78" s="40" t="s">
        <v>182</v>
      </c>
      <c r="B78" s="63" t="s">
        <v>183</v>
      </c>
      <c r="C78" s="42" t="s">
        <v>184</v>
      </c>
      <c r="D78" s="42" t="s">
        <v>64</v>
      </c>
      <c r="E78" s="42" t="s">
        <v>64</v>
      </c>
      <c r="F78" s="42" t="s">
        <v>64</v>
      </c>
      <c r="G78" s="42" t="s">
        <v>64</v>
      </c>
      <c r="H78" s="42" t="s">
        <v>64</v>
      </c>
      <c r="I78" s="42" t="s">
        <v>64</v>
      </c>
      <c r="J78" s="44" t="s">
        <v>64</v>
      </c>
      <c r="K78" s="42" t="s">
        <v>64</v>
      </c>
      <c r="L78" s="42" t="s">
        <v>64</v>
      </c>
      <c r="M78" s="42" t="s">
        <v>64</v>
      </c>
      <c r="N78" s="42" t="s">
        <v>64</v>
      </c>
      <c r="O78" s="42" t="s">
        <v>64</v>
      </c>
      <c r="P78" s="42" t="s">
        <v>64</v>
      </c>
      <c r="Q78" s="42" t="s">
        <v>64</v>
      </c>
      <c r="R78" s="42" t="s">
        <v>64</v>
      </c>
      <c r="S78" s="42" t="s">
        <v>64</v>
      </c>
      <c r="T78" s="42" t="s">
        <v>64</v>
      </c>
      <c r="U78" s="42" t="s">
        <v>64</v>
      </c>
    </row>
    <row r="79" spans="1:21" ht="47.25">
      <c r="A79" s="40" t="s">
        <v>185</v>
      </c>
      <c r="B79" s="63" t="s">
        <v>186</v>
      </c>
      <c r="C79" s="42" t="s">
        <v>187</v>
      </c>
      <c r="D79" s="42" t="s">
        <v>64</v>
      </c>
      <c r="E79" s="42" t="s">
        <v>64</v>
      </c>
      <c r="F79" s="42" t="s">
        <v>64</v>
      </c>
      <c r="G79" s="42" t="s">
        <v>64</v>
      </c>
      <c r="H79" s="42" t="s">
        <v>64</v>
      </c>
      <c r="I79" s="42" t="s">
        <v>64</v>
      </c>
      <c r="J79" s="44" t="s">
        <v>64</v>
      </c>
      <c r="K79" s="42" t="s">
        <v>64</v>
      </c>
      <c r="L79" s="42" t="s">
        <v>64</v>
      </c>
      <c r="M79" s="42" t="s">
        <v>64</v>
      </c>
      <c r="N79" s="42" t="s">
        <v>64</v>
      </c>
      <c r="O79" s="42" t="s">
        <v>64</v>
      </c>
      <c r="P79" s="42" t="s">
        <v>64</v>
      </c>
      <c r="Q79" s="42" t="s">
        <v>64</v>
      </c>
      <c r="R79" s="42" t="s">
        <v>64</v>
      </c>
      <c r="S79" s="42" t="s">
        <v>64</v>
      </c>
      <c r="T79" s="42" t="s">
        <v>64</v>
      </c>
      <c r="U79" s="42" t="s">
        <v>64</v>
      </c>
    </row>
    <row r="80" spans="1:21" ht="47.25">
      <c r="A80" s="40" t="s">
        <v>188</v>
      </c>
      <c r="B80" s="63" t="s">
        <v>189</v>
      </c>
      <c r="C80" s="43" t="s">
        <v>190</v>
      </c>
      <c r="D80" s="42" t="s">
        <v>64</v>
      </c>
      <c r="E80" s="42" t="s">
        <v>64</v>
      </c>
      <c r="F80" s="42" t="s">
        <v>64</v>
      </c>
      <c r="G80" s="42" t="s">
        <v>64</v>
      </c>
      <c r="H80" s="42" t="s">
        <v>64</v>
      </c>
      <c r="I80" s="42" t="s">
        <v>64</v>
      </c>
      <c r="J80" s="44" t="s">
        <v>64</v>
      </c>
      <c r="K80" s="42" t="s">
        <v>64</v>
      </c>
      <c r="L80" s="42" t="s">
        <v>64</v>
      </c>
      <c r="M80" s="42" t="s">
        <v>64</v>
      </c>
      <c r="N80" s="42" t="s">
        <v>64</v>
      </c>
      <c r="O80" s="42" t="s">
        <v>64</v>
      </c>
      <c r="P80" s="42" t="s">
        <v>64</v>
      </c>
      <c r="Q80" s="42" t="s">
        <v>64</v>
      </c>
      <c r="R80" s="42" t="s">
        <v>64</v>
      </c>
      <c r="S80" s="42" t="s">
        <v>64</v>
      </c>
      <c r="T80" s="42" t="s">
        <v>64</v>
      </c>
      <c r="U80" s="42" t="s">
        <v>64</v>
      </c>
    </row>
    <row r="81" spans="1:21" ht="47.25">
      <c r="A81" s="40" t="s">
        <v>191</v>
      </c>
      <c r="B81" s="63" t="s">
        <v>192</v>
      </c>
      <c r="C81" s="42" t="s">
        <v>193</v>
      </c>
      <c r="D81" s="42" t="s">
        <v>64</v>
      </c>
      <c r="E81" s="42" t="s">
        <v>64</v>
      </c>
      <c r="F81" s="42" t="s">
        <v>64</v>
      </c>
      <c r="G81" s="42" t="s">
        <v>64</v>
      </c>
      <c r="H81" s="42" t="s">
        <v>64</v>
      </c>
      <c r="I81" s="42" t="s">
        <v>64</v>
      </c>
      <c r="J81" s="44" t="s">
        <v>64</v>
      </c>
      <c r="K81" s="42" t="s">
        <v>64</v>
      </c>
      <c r="L81" s="42" t="s">
        <v>64</v>
      </c>
      <c r="M81" s="42" t="s">
        <v>64</v>
      </c>
      <c r="N81" s="42" t="s">
        <v>64</v>
      </c>
      <c r="O81" s="42" t="s">
        <v>64</v>
      </c>
      <c r="P81" s="42" t="s">
        <v>64</v>
      </c>
      <c r="Q81" s="42" t="s">
        <v>64</v>
      </c>
      <c r="R81" s="42" t="s">
        <v>64</v>
      </c>
      <c r="S81" s="42" t="s">
        <v>64</v>
      </c>
      <c r="T81" s="42" t="s">
        <v>64</v>
      </c>
      <c r="U81" s="42" t="s">
        <v>64</v>
      </c>
    </row>
    <row r="82" spans="1:21" ht="47.25">
      <c r="A82" s="40" t="s">
        <v>194</v>
      </c>
      <c r="B82" s="63" t="s">
        <v>195</v>
      </c>
      <c r="C82" s="42" t="s">
        <v>196</v>
      </c>
      <c r="D82" s="42" t="s">
        <v>64</v>
      </c>
      <c r="E82" s="42" t="s">
        <v>64</v>
      </c>
      <c r="F82" s="42" t="s">
        <v>64</v>
      </c>
      <c r="G82" s="42" t="s">
        <v>64</v>
      </c>
      <c r="H82" s="42" t="s">
        <v>64</v>
      </c>
      <c r="I82" s="42" t="s">
        <v>64</v>
      </c>
      <c r="J82" s="44" t="s">
        <v>64</v>
      </c>
      <c r="K82" s="42" t="s">
        <v>64</v>
      </c>
      <c r="L82" s="42" t="s">
        <v>64</v>
      </c>
      <c r="M82" s="42" t="s">
        <v>64</v>
      </c>
      <c r="N82" s="42" t="s">
        <v>64</v>
      </c>
      <c r="O82" s="42" t="s">
        <v>64</v>
      </c>
      <c r="P82" s="42" t="s">
        <v>64</v>
      </c>
      <c r="Q82" s="42" t="s">
        <v>64</v>
      </c>
      <c r="R82" s="42" t="s">
        <v>64</v>
      </c>
      <c r="S82" s="42" t="s">
        <v>64</v>
      </c>
      <c r="T82" s="42" t="s">
        <v>64</v>
      </c>
      <c r="U82" s="42" t="s">
        <v>64</v>
      </c>
    </row>
    <row r="83" spans="1:21" ht="47.25">
      <c r="A83" s="40" t="s">
        <v>197</v>
      </c>
      <c r="B83" s="63" t="s">
        <v>198</v>
      </c>
      <c r="C83" s="42" t="s">
        <v>199</v>
      </c>
      <c r="D83" s="42" t="s">
        <v>64</v>
      </c>
      <c r="E83" s="42" t="s">
        <v>64</v>
      </c>
      <c r="F83" s="42" t="s">
        <v>64</v>
      </c>
      <c r="G83" s="42" t="s">
        <v>64</v>
      </c>
      <c r="H83" s="42" t="s">
        <v>64</v>
      </c>
      <c r="I83" s="42" t="s">
        <v>64</v>
      </c>
      <c r="J83" s="44" t="s">
        <v>64</v>
      </c>
      <c r="K83" s="42" t="s">
        <v>64</v>
      </c>
      <c r="L83" s="42" t="s">
        <v>64</v>
      </c>
      <c r="M83" s="42" t="s">
        <v>64</v>
      </c>
      <c r="N83" s="42" t="s">
        <v>64</v>
      </c>
      <c r="O83" s="42" t="s">
        <v>64</v>
      </c>
      <c r="P83" s="42" t="s">
        <v>64</v>
      </c>
      <c r="Q83" s="42" t="s">
        <v>64</v>
      </c>
      <c r="R83" s="42" t="s">
        <v>64</v>
      </c>
      <c r="S83" s="42" t="s">
        <v>64</v>
      </c>
      <c r="T83" s="42" t="s">
        <v>64</v>
      </c>
      <c r="U83" s="42" t="s">
        <v>64</v>
      </c>
    </row>
    <row r="84" spans="1:21" ht="47.25">
      <c r="A84" s="40" t="s">
        <v>200</v>
      </c>
      <c r="B84" s="63" t="s">
        <v>201</v>
      </c>
      <c r="C84" s="42" t="s">
        <v>202</v>
      </c>
      <c r="D84" s="42" t="s">
        <v>64</v>
      </c>
      <c r="E84" s="42" t="s">
        <v>64</v>
      </c>
      <c r="F84" s="42" t="s">
        <v>64</v>
      </c>
      <c r="G84" s="42" t="s">
        <v>64</v>
      </c>
      <c r="H84" s="42" t="s">
        <v>64</v>
      </c>
      <c r="I84" s="42" t="s">
        <v>64</v>
      </c>
      <c r="J84" s="44" t="s">
        <v>64</v>
      </c>
      <c r="K84" s="42" t="s">
        <v>64</v>
      </c>
      <c r="L84" s="42" t="s">
        <v>64</v>
      </c>
      <c r="M84" s="42" t="s">
        <v>64</v>
      </c>
      <c r="N84" s="42" t="s">
        <v>64</v>
      </c>
      <c r="O84" s="42" t="s">
        <v>64</v>
      </c>
      <c r="P84" s="42" t="s">
        <v>64</v>
      </c>
      <c r="Q84" s="42" t="s">
        <v>64</v>
      </c>
      <c r="R84" s="42" t="s">
        <v>64</v>
      </c>
      <c r="S84" s="42" t="s">
        <v>64</v>
      </c>
      <c r="T84" s="42" t="s">
        <v>64</v>
      </c>
      <c r="U84" s="42" t="s">
        <v>64</v>
      </c>
    </row>
    <row r="85" spans="1:21" s="53" customFormat="1" ht="47.25">
      <c r="A85" s="69" t="s">
        <v>203</v>
      </c>
      <c r="B85" s="61" t="s">
        <v>340</v>
      </c>
      <c r="C85" s="70" t="s">
        <v>204</v>
      </c>
      <c r="D85" s="70" t="s">
        <v>64</v>
      </c>
      <c r="E85" s="70" t="s">
        <v>64</v>
      </c>
      <c r="F85" s="70" t="s">
        <v>64</v>
      </c>
      <c r="G85" s="70" t="s">
        <v>64</v>
      </c>
      <c r="H85" s="104">
        <v>0.8</v>
      </c>
      <c r="I85" s="70" t="s">
        <v>64</v>
      </c>
      <c r="J85" s="62" t="s">
        <v>64</v>
      </c>
      <c r="K85" s="70" t="s">
        <v>64</v>
      </c>
      <c r="L85" s="70" t="s">
        <v>64</v>
      </c>
      <c r="M85" s="70" t="s">
        <v>64</v>
      </c>
      <c r="N85" s="70" t="s">
        <v>64</v>
      </c>
      <c r="O85" s="70" t="s">
        <v>64</v>
      </c>
      <c r="P85" s="70" t="s">
        <v>64</v>
      </c>
      <c r="Q85" s="70" t="s">
        <v>64</v>
      </c>
      <c r="R85" s="70" t="s">
        <v>64</v>
      </c>
      <c r="S85" s="70" t="s">
        <v>64</v>
      </c>
      <c r="T85" s="70" t="s">
        <v>64</v>
      </c>
      <c r="U85" s="70" t="s">
        <v>64</v>
      </c>
    </row>
    <row r="86" spans="1:21" s="53" customFormat="1" ht="47.25">
      <c r="A86" s="69" t="s">
        <v>205</v>
      </c>
      <c r="B86" s="61" t="s">
        <v>341</v>
      </c>
      <c r="C86" s="70" t="s">
        <v>206</v>
      </c>
      <c r="D86" s="70" t="s">
        <v>64</v>
      </c>
      <c r="E86" s="70" t="s">
        <v>64</v>
      </c>
      <c r="F86" s="70" t="s">
        <v>64</v>
      </c>
      <c r="G86" s="70" t="s">
        <v>64</v>
      </c>
      <c r="H86" s="104">
        <v>0.4</v>
      </c>
      <c r="I86" s="70" t="s">
        <v>64</v>
      </c>
      <c r="J86" s="62" t="s">
        <v>64</v>
      </c>
      <c r="K86" s="70" t="s">
        <v>64</v>
      </c>
      <c r="L86" s="70" t="s">
        <v>64</v>
      </c>
      <c r="M86" s="70" t="s">
        <v>64</v>
      </c>
      <c r="N86" s="70" t="s">
        <v>64</v>
      </c>
      <c r="O86" s="70" t="s">
        <v>64</v>
      </c>
      <c r="P86" s="70" t="s">
        <v>64</v>
      </c>
      <c r="Q86" s="70" t="s">
        <v>64</v>
      </c>
      <c r="R86" s="70" t="s">
        <v>64</v>
      </c>
      <c r="S86" s="70" t="s">
        <v>64</v>
      </c>
      <c r="T86" s="70" t="s">
        <v>64</v>
      </c>
      <c r="U86" s="70" t="s">
        <v>64</v>
      </c>
    </row>
    <row r="87" spans="1:21" s="53" customFormat="1" ht="47.25">
      <c r="A87" s="69" t="s">
        <v>207</v>
      </c>
      <c r="B87" s="61" t="s">
        <v>342</v>
      </c>
      <c r="C87" s="70" t="s">
        <v>208</v>
      </c>
      <c r="D87" s="70" t="s">
        <v>64</v>
      </c>
      <c r="E87" s="70" t="s">
        <v>64</v>
      </c>
      <c r="F87" s="70" t="s">
        <v>64</v>
      </c>
      <c r="G87" s="70" t="s">
        <v>64</v>
      </c>
      <c r="H87" s="104">
        <v>0.8</v>
      </c>
      <c r="I87" s="70" t="s">
        <v>64</v>
      </c>
      <c r="J87" s="62" t="s">
        <v>64</v>
      </c>
      <c r="K87" s="70" t="s">
        <v>64</v>
      </c>
      <c r="L87" s="70" t="s">
        <v>64</v>
      </c>
      <c r="M87" s="70" t="s">
        <v>64</v>
      </c>
      <c r="N87" s="70" t="s">
        <v>64</v>
      </c>
      <c r="O87" s="70" t="s">
        <v>64</v>
      </c>
      <c r="P87" s="70" t="s">
        <v>64</v>
      </c>
      <c r="Q87" s="70" t="s">
        <v>64</v>
      </c>
      <c r="R87" s="70" t="s">
        <v>64</v>
      </c>
      <c r="S87" s="70" t="s">
        <v>64</v>
      </c>
      <c r="T87" s="70" t="s">
        <v>64</v>
      </c>
      <c r="U87" s="70" t="s">
        <v>64</v>
      </c>
    </row>
    <row r="88" spans="1:21" s="53" customFormat="1" ht="47.25">
      <c r="A88" s="69" t="s">
        <v>209</v>
      </c>
      <c r="B88" s="61" t="s">
        <v>343</v>
      </c>
      <c r="C88" s="70" t="s">
        <v>210</v>
      </c>
      <c r="D88" s="70" t="s">
        <v>64</v>
      </c>
      <c r="E88" s="70" t="s">
        <v>64</v>
      </c>
      <c r="F88" s="70" t="s">
        <v>64</v>
      </c>
      <c r="G88" s="70" t="s">
        <v>64</v>
      </c>
      <c r="H88" s="104">
        <v>0.4</v>
      </c>
      <c r="I88" s="70" t="s">
        <v>64</v>
      </c>
      <c r="J88" s="62" t="s">
        <v>64</v>
      </c>
      <c r="K88" s="70" t="s">
        <v>64</v>
      </c>
      <c r="L88" s="70" t="s">
        <v>64</v>
      </c>
      <c r="M88" s="70" t="s">
        <v>64</v>
      </c>
      <c r="N88" s="70" t="s">
        <v>64</v>
      </c>
      <c r="O88" s="70" t="s">
        <v>64</v>
      </c>
      <c r="P88" s="70" t="s">
        <v>64</v>
      </c>
      <c r="Q88" s="70" t="s">
        <v>64</v>
      </c>
      <c r="R88" s="70" t="s">
        <v>64</v>
      </c>
      <c r="S88" s="70" t="s">
        <v>64</v>
      </c>
      <c r="T88" s="70" t="s">
        <v>64</v>
      </c>
      <c r="U88" s="70" t="s">
        <v>64</v>
      </c>
    </row>
    <row r="89" spans="1:21" s="53" customFormat="1" ht="47.25">
      <c r="A89" s="69" t="s">
        <v>211</v>
      </c>
      <c r="B89" s="61" t="s">
        <v>344</v>
      </c>
      <c r="C89" s="70" t="s">
        <v>212</v>
      </c>
      <c r="D89" s="70" t="s">
        <v>64</v>
      </c>
      <c r="E89" s="70" t="s">
        <v>64</v>
      </c>
      <c r="F89" s="70" t="s">
        <v>64</v>
      </c>
      <c r="G89" s="70" t="s">
        <v>64</v>
      </c>
      <c r="H89" s="104">
        <v>1.26</v>
      </c>
      <c r="I89" s="70" t="s">
        <v>64</v>
      </c>
      <c r="J89" s="62" t="s">
        <v>64</v>
      </c>
      <c r="K89" s="70" t="s">
        <v>64</v>
      </c>
      <c r="L89" s="70" t="s">
        <v>64</v>
      </c>
      <c r="M89" s="70" t="s">
        <v>64</v>
      </c>
      <c r="N89" s="70" t="s">
        <v>64</v>
      </c>
      <c r="O89" s="70" t="s">
        <v>64</v>
      </c>
      <c r="P89" s="70" t="s">
        <v>64</v>
      </c>
      <c r="Q89" s="70" t="s">
        <v>64</v>
      </c>
      <c r="R89" s="70" t="s">
        <v>64</v>
      </c>
      <c r="S89" s="70" t="s">
        <v>64</v>
      </c>
      <c r="T89" s="70" t="s">
        <v>64</v>
      </c>
      <c r="U89" s="70" t="s">
        <v>64</v>
      </c>
    </row>
    <row r="90" spans="1:21" ht="47.25">
      <c r="A90" s="40" t="s">
        <v>213</v>
      </c>
      <c r="B90" s="63" t="s">
        <v>214</v>
      </c>
      <c r="C90" s="42" t="s">
        <v>215</v>
      </c>
      <c r="D90" s="42" t="s">
        <v>64</v>
      </c>
      <c r="E90" s="42" t="s">
        <v>64</v>
      </c>
      <c r="F90" s="42" t="s">
        <v>64</v>
      </c>
      <c r="G90" s="42" t="s">
        <v>64</v>
      </c>
      <c r="H90" s="42" t="s">
        <v>64</v>
      </c>
      <c r="I90" s="42" t="s">
        <v>64</v>
      </c>
      <c r="J90" s="44" t="s">
        <v>64</v>
      </c>
      <c r="K90" s="42" t="s">
        <v>64</v>
      </c>
      <c r="L90" s="42" t="s">
        <v>64</v>
      </c>
      <c r="M90" s="42" t="s">
        <v>64</v>
      </c>
      <c r="N90" s="42" t="s">
        <v>64</v>
      </c>
      <c r="O90" s="42" t="s">
        <v>64</v>
      </c>
      <c r="P90" s="42" t="s">
        <v>64</v>
      </c>
      <c r="Q90" s="42" t="s">
        <v>64</v>
      </c>
      <c r="R90" s="42" t="s">
        <v>64</v>
      </c>
      <c r="S90" s="42" t="s">
        <v>64</v>
      </c>
      <c r="T90" s="42" t="s">
        <v>64</v>
      </c>
      <c r="U90" s="42" t="s">
        <v>64</v>
      </c>
    </row>
    <row r="91" spans="1:21" ht="47.25">
      <c r="A91" s="40" t="s">
        <v>216</v>
      </c>
      <c r="B91" s="63" t="s">
        <v>217</v>
      </c>
      <c r="C91" s="42" t="s">
        <v>218</v>
      </c>
      <c r="D91" s="42" t="s">
        <v>64</v>
      </c>
      <c r="E91" s="42" t="s">
        <v>64</v>
      </c>
      <c r="F91" s="42" t="s">
        <v>64</v>
      </c>
      <c r="G91" s="42" t="s">
        <v>64</v>
      </c>
      <c r="H91" s="42" t="s">
        <v>64</v>
      </c>
      <c r="I91" s="42" t="s">
        <v>64</v>
      </c>
      <c r="J91" s="44" t="s">
        <v>64</v>
      </c>
      <c r="K91" s="42" t="s">
        <v>64</v>
      </c>
      <c r="L91" s="42" t="s">
        <v>64</v>
      </c>
      <c r="M91" s="42" t="s">
        <v>64</v>
      </c>
      <c r="N91" s="42" t="s">
        <v>64</v>
      </c>
      <c r="O91" s="42" t="s">
        <v>64</v>
      </c>
      <c r="P91" s="42" t="s">
        <v>64</v>
      </c>
      <c r="Q91" s="42" t="s">
        <v>64</v>
      </c>
      <c r="R91" s="42" t="s">
        <v>64</v>
      </c>
      <c r="S91" s="42" t="s">
        <v>64</v>
      </c>
      <c r="T91" s="42" t="s">
        <v>64</v>
      </c>
      <c r="U91" s="42" t="s">
        <v>64</v>
      </c>
    </row>
    <row r="92" spans="1:21" ht="47.25">
      <c r="A92" s="40" t="s">
        <v>219</v>
      </c>
      <c r="B92" s="63" t="s">
        <v>220</v>
      </c>
      <c r="C92" s="43" t="s">
        <v>221</v>
      </c>
      <c r="D92" s="42" t="s">
        <v>64</v>
      </c>
      <c r="E92" s="42" t="s">
        <v>64</v>
      </c>
      <c r="F92" s="42" t="s">
        <v>64</v>
      </c>
      <c r="G92" s="42" t="s">
        <v>64</v>
      </c>
      <c r="H92" s="42" t="s">
        <v>64</v>
      </c>
      <c r="I92" s="42" t="s">
        <v>64</v>
      </c>
      <c r="J92" s="44" t="s">
        <v>64</v>
      </c>
      <c r="K92" s="42" t="s">
        <v>64</v>
      </c>
      <c r="L92" s="42" t="s">
        <v>64</v>
      </c>
      <c r="M92" s="42" t="s">
        <v>64</v>
      </c>
      <c r="N92" s="42" t="s">
        <v>64</v>
      </c>
      <c r="O92" s="42" t="s">
        <v>64</v>
      </c>
      <c r="P92" s="42" t="s">
        <v>64</v>
      </c>
      <c r="Q92" s="42" t="s">
        <v>64</v>
      </c>
      <c r="R92" s="42" t="s">
        <v>64</v>
      </c>
      <c r="S92" s="42" t="s">
        <v>64</v>
      </c>
      <c r="T92" s="42" t="s">
        <v>64</v>
      </c>
      <c r="U92" s="42" t="s">
        <v>64</v>
      </c>
    </row>
    <row r="93" spans="1:21" ht="47.25">
      <c r="A93" s="40" t="s">
        <v>222</v>
      </c>
      <c r="B93" s="63" t="s">
        <v>223</v>
      </c>
      <c r="C93" s="43" t="s">
        <v>224</v>
      </c>
      <c r="D93" s="42" t="s">
        <v>64</v>
      </c>
      <c r="E93" s="42" t="s">
        <v>64</v>
      </c>
      <c r="F93" s="42" t="s">
        <v>64</v>
      </c>
      <c r="G93" s="42" t="s">
        <v>64</v>
      </c>
      <c r="H93" s="42" t="s">
        <v>64</v>
      </c>
      <c r="I93" s="42" t="s">
        <v>64</v>
      </c>
      <c r="J93" s="44" t="s">
        <v>64</v>
      </c>
      <c r="K93" s="42" t="s">
        <v>64</v>
      </c>
      <c r="L93" s="42" t="s">
        <v>64</v>
      </c>
      <c r="M93" s="42" t="s">
        <v>64</v>
      </c>
      <c r="N93" s="42" t="s">
        <v>64</v>
      </c>
      <c r="O93" s="42" t="s">
        <v>64</v>
      </c>
      <c r="P93" s="42" t="s">
        <v>64</v>
      </c>
      <c r="Q93" s="42" t="s">
        <v>64</v>
      </c>
      <c r="R93" s="42" t="s">
        <v>64</v>
      </c>
      <c r="S93" s="42" t="s">
        <v>64</v>
      </c>
      <c r="T93" s="42" t="s">
        <v>64</v>
      </c>
      <c r="U93" s="42" t="s">
        <v>64</v>
      </c>
    </row>
    <row r="94" spans="1:21" s="53" customFormat="1" ht="47.25">
      <c r="A94" s="69" t="s">
        <v>225</v>
      </c>
      <c r="B94" s="61" t="s">
        <v>345</v>
      </c>
      <c r="C94" s="70" t="s">
        <v>226</v>
      </c>
      <c r="D94" s="70" t="s">
        <v>64</v>
      </c>
      <c r="E94" s="70" t="s">
        <v>64</v>
      </c>
      <c r="F94" s="70" t="s">
        <v>64</v>
      </c>
      <c r="G94" s="70" t="s">
        <v>64</v>
      </c>
      <c r="H94" s="104">
        <v>0.4</v>
      </c>
      <c r="I94" s="70" t="s">
        <v>64</v>
      </c>
      <c r="J94" s="62" t="s">
        <v>64</v>
      </c>
      <c r="K94" s="70" t="s">
        <v>64</v>
      </c>
      <c r="L94" s="70" t="s">
        <v>64</v>
      </c>
      <c r="M94" s="70" t="s">
        <v>64</v>
      </c>
      <c r="N94" s="70" t="s">
        <v>64</v>
      </c>
      <c r="O94" s="70" t="s">
        <v>64</v>
      </c>
      <c r="P94" s="70" t="s">
        <v>64</v>
      </c>
      <c r="Q94" s="70" t="s">
        <v>64</v>
      </c>
      <c r="R94" s="70" t="s">
        <v>64</v>
      </c>
      <c r="S94" s="70" t="s">
        <v>64</v>
      </c>
      <c r="T94" s="70" t="s">
        <v>64</v>
      </c>
      <c r="U94" s="70" t="s">
        <v>64</v>
      </c>
    </row>
    <row r="95" spans="1:21" s="53" customFormat="1" ht="47.25">
      <c r="A95" s="69" t="s">
        <v>227</v>
      </c>
      <c r="B95" s="61" t="s">
        <v>346</v>
      </c>
      <c r="C95" s="70" t="s">
        <v>228</v>
      </c>
      <c r="D95" s="70" t="s">
        <v>64</v>
      </c>
      <c r="E95" s="70" t="s">
        <v>64</v>
      </c>
      <c r="F95" s="70" t="s">
        <v>64</v>
      </c>
      <c r="G95" s="70" t="s">
        <v>64</v>
      </c>
      <c r="H95" s="104">
        <v>0.8</v>
      </c>
      <c r="I95" s="70" t="s">
        <v>64</v>
      </c>
      <c r="J95" s="62" t="s">
        <v>64</v>
      </c>
      <c r="K95" s="70" t="s">
        <v>64</v>
      </c>
      <c r="L95" s="70" t="s">
        <v>64</v>
      </c>
      <c r="M95" s="70" t="s">
        <v>64</v>
      </c>
      <c r="N95" s="70" t="s">
        <v>64</v>
      </c>
      <c r="O95" s="70" t="s">
        <v>64</v>
      </c>
      <c r="P95" s="70" t="s">
        <v>64</v>
      </c>
      <c r="Q95" s="70" t="s">
        <v>64</v>
      </c>
      <c r="R95" s="70" t="s">
        <v>64</v>
      </c>
      <c r="S95" s="70" t="s">
        <v>64</v>
      </c>
      <c r="T95" s="70" t="s">
        <v>64</v>
      </c>
      <c r="U95" s="70" t="s">
        <v>64</v>
      </c>
    </row>
    <row r="96" spans="1:21" s="53" customFormat="1" ht="47.25">
      <c r="A96" s="69" t="s">
        <v>229</v>
      </c>
      <c r="B96" s="61" t="s">
        <v>347</v>
      </c>
      <c r="C96" s="70" t="s">
        <v>230</v>
      </c>
      <c r="D96" s="70" t="s">
        <v>64</v>
      </c>
      <c r="E96" s="70" t="s">
        <v>64</v>
      </c>
      <c r="F96" s="70" t="s">
        <v>64</v>
      </c>
      <c r="G96" s="70" t="s">
        <v>64</v>
      </c>
      <c r="H96" s="104">
        <v>0.8</v>
      </c>
      <c r="I96" s="70" t="s">
        <v>64</v>
      </c>
      <c r="J96" s="62" t="s">
        <v>64</v>
      </c>
      <c r="K96" s="70" t="s">
        <v>64</v>
      </c>
      <c r="L96" s="70" t="s">
        <v>64</v>
      </c>
      <c r="M96" s="70" t="s">
        <v>64</v>
      </c>
      <c r="N96" s="70" t="s">
        <v>64</v>
      </c>
      <c r="O96" s="70" t="s">
        <v>64</v>
      </c>
      <c r="P96" s="70" t="s">
        <v>64</v>
      </c>
      <c r="Q96" s="70" t="s">
        <v>64</v>
      </c>
      <c r="R96" s="70" t="s">
        <v>64</v>
      </c>
      <c r="S96" s="70" t="s">
        <v>64</v>
      </c>
      <c r="T96" s="70" t="s">
        <v>64</v>
      </c>
      <c r="U96" s="70" t="s">
        <v>64</v>
      </c>
    </row>
    <row r="97" spans="1:21" ht="31.5">
      <c r="A97" s="29" t="s">
        <v>231</v>
      </c>
      <c r="B97" s="30" t="s">
        <v>232</v>
      </c>
      <c r="C97" s="28" t="s">
        <v>45</v>
      </c>
      <c r="D97" s="17" t="str">
        <f t="shared" ref="D97:U97" si="24">IF(NOT(SUM(D98,D114)=0),SUM(D98,D114),"нд")</f>
        <v>нд</v>
      </c>
      <c r="E97" s="17" t="str">
        <f t="shared" si="24"/>
        <v>нд</v>
      </c>
      <c r="F97" s="17" t="str">
        <f t="shared" si="24"/>
        <v>нд</v>
      </c>
      <c r="G97" s="17" t="str">
        <f t="shared" si="24"/>
        <v>нд</v>
      </c>
      <c r="H97" s="17" t="str">
        <f t="shared" si="24"/>
        <v>нд</v>
      </c>
      <c r="I97" s="17" t="str">
        <f t="shared" si="24"/>
        <v>нд</v>
      </c>
      <c r="J97" s="19" t="str">
        <f t="shared" si="24"/>
        <v>нд</v>
      </c>
      <c r="K97" s="17" t="str">
        <f t="shared" si="24"/>
        <v>нд</v>
      </c>
      <c r="L97" s="17" t="str">
        <f t="shared" si="24"/>
        <v>нд</v>
      </c>
      <c r="M97" s="17" t="str">
        <f t="shared" si="24"/>
        <v>нд</v>
      </c>
      <c r="N97" s="17" t="str">
        <f t="shared" si="24"/>
        <v>нд</v>
      </c>
      <c r="O97" s="17" t="str">
        <f t="shared" si="24"/>
        <v>нд</v>
      </c>
      <c r="P97" s="17" t="str">
        <f t="shared" si="24"/>
        <v>нд</v>
      </c>
      <c r="Q97" s="17" t="str">
        <f t="shared" si="24"/>
        <v>нд</v>
      </c>
      <c r="R97" s="17" t="str">
        <f t="shared" si="24"/>
        <v>нд</v>
      </c>
      <c r="S97" s="17" t="str">
        <f t="shared" si="24"/>
        <v>нд</v>
      </c>
      <c r="T97" s="17" t="str">
        <f t="shared" si="24"/>
        <v>нд</v>
      </c>
      <c r="U97" s="17" t="str">
        <f t="shared" si="24"/>
        <v>нд</v>
      </c>
    </row>
    <row r="98" spans="1:21" ht="31.5">
      <c r="A98" s="29" t="s">
        <v>233</v>
      </c>
      <c r="B98" s="30" t="s">
        <v>234</v>
      </c>
      <c r="C98" s="28" t="s">
        <v>45</v>
      </c>
      <c r="D98" s="17" t="str">
        <f t="shared" ref="D98:U98" si="25">IF(NOT(SUM(D99,D109)=0),SUM(D99,D109),"нд")</f>
        <v>нд</v>
      </c>
      <c r="E98" s="17" t="str">
        <f t="shared" si="25"/>
        <v>нд</v>
      </c>
      <c r="F98" s="17" t="str">
        <f t="shared" si="25"/>
        <v>нд</v>
      </c>
      <c r="G98" s="17" t="str">
        <f t="shared" si="25"/>
        <v>нд</v>
      </c>
      <c r="H98" s="17" t="str">
        <f t="shared" si="25"/>
        <v>нд</v>
      </c>
      <c r="I98" s="17" t="str">
        <f t="shared" si="25"/>
        <v>нд</v>
      </c>
      <c r="J98" s="19" t="str">
        <f t="shared" si="25"/>
        <v>нд</v>
      </c>
      <c r="K98" s="17" t="str">
        <f t="shared" si="25"/>
        <v>нд</v>
      </c>
      <c r="L98" s="17" t="str">
        <f t="shared" si="25"/>
        <v>нд</v>
      </c>
      <c r="M98" s="17" t="str">
        <f t="shared" si="25"/>
        <v>нд</v>
      </c>
      <c r="N98" s="17" t="str">
        <f t="shared" si="25"/>
        <v>нд</v>
      </c>
      <c r="O98" s="17" t="str">
        <f t="shared" si="25"/>
        <v>нд</v>
      </c>
      <c r="P98" s="17" t="str">
        <f t="shared" si="25"/>
        <v>нд</v>
      </c>
      <c r="Q98" s="17" t="str">
        <f t="shared" si="25"/>
        <v>нд</v>
      </c>
      <c r="R98" s="17" t="str">
        <f t="shared" si="25"/>
        <v>нд</v>
      </c>
      <c r="S98" s="17" t="str">
        <f t="shared" si="25"/>
        <v>нд</v>
      </c>
      <c r="T98" s="17" t="str">
        <f t="shared" si="25"/>
        <v>нд</v>
      </c>
      <c r="U98" s="17" t="str">
        <f t="shared" si="25"/>
        <v>нд</v>
      </c>
    </row>
    <row r="99" spans="1:21" ht="31.5">
      <c r="A99" s="32" t="s">
        <v>235</v>
      </c>
      <c r="B99" s="33" t="s">
        <v>60</v>
      </c>
      <c r="C99" s="21" t="s">
        <v>45</v>
      </c>
      <c r="D99" s="21" t="str">
        <f t="shared" ref="D99:E99" si="26">IF(NOT(SUM(D100:D108)=0),SUM(D100:D108),"нд")</f>
        <v>нд</v>
      </c>
      <c r="E99" s="21" t="str">
        <f t="shared" si="26"/>
        <v>нд</v>
      </c>
      <c r="F99" s="21" t="str">
        <f t="shared" ref="F99:U99" si="27">IF(NOT(SUM(F100:F108)=0),SUM(F100:F108),"нд")</f>
        <v>нд</v>
      </c>
      <c r="G99" s="21" t="str">
        <f t="shared" si="27"/>
        <v>нд</v>
      </c>
      <c r="H99" s="21" t="str">
        <f t="shared" si="27"/>
        <v>нд</v>
      </c>
      <c r="I99" s="21" t="str">
        <f t="shared" si="27"/>
        <v>нд</v>
      </c>
      <c r="J99" s="22" t="str">
        <f t="shared" si="27"/>
        <v>нд</v>
      </c>
      <c r="K99" s="21" t="str">
        <f t="shared" si="27"/>
        <v>нд</v>
      </c>
      <c r="L99" s="21" t="str">
        <f t="shared" si="27"/>
        <v>нд</v>
      </c>
      <c r="M99" s="21" t="str">
        <f t="shared" si="27"/>
        <v>нд</v>
      </c>
      <c r="N99" s="21" t="str">
        <f t="shared" si="27"/>
        <v>нд</v>
      </c>
      <c r="O99" s="21" t="str">
        <f t="shared" si="27"/>
        <v>нд</v>
      </c>
      <c r="P99" s="21" t="str">
        <f t="shared" si="27"/>
        <v>нд</v>
      </c>
      <c r="Q99" s="21" t="str">
        <f t="shared" si="27"/>
        <v>нд</v>
      </c>
      <c r="R99" s="21" t="str">
        <f t="shared" si="27"/>
        <v>нд</v>
      </c>
      <c r="S99" s="21" t="str">
        <f t="shared" si="27"/>
        <v>нд</v>
      </c>
      <c r="T99" s="21" t="str">
        <f t="shared" si="27"/>
        <v>нд</v>
      </c>
      <c r="U99" s="21" t="str">
        <f t="shared" si="27"/>
        <v>нд</v>
      </c>
    </row>
    <row r="100" spans="1:21" s="93" customFormat="1" ht="31.5">
      <c r="A100" s="97" t="s">
        <v>236</v>
      </c>
      <c r="B100" s="90" t="s">
        <v>237</v>
      </c>
      <c r="C100" s="91" t="s">
        <v>238</v>
      </c>
      <c r="D100" s="91" t="s">
        <v>64</v>
      </c>
      <c r="E100" s="91" t="s">
        <v>64</v>
      </c>
      <c r="F100" s="91" t="s">
        <v>64</v>
      </c>
      <c r="G100" s="91" t="s">
        <v>64</v>
      </c>
      <c r="H100" s="91" t="s">
        <v>64</v>
      </c>
      <c r="I100" s="91" t="s">
        <v>64</v>
      </c>
      <c r="J100" s="92" t="s">
        <v>64</v>
      </c>
      <c r="K100" s="91" t="s">
        <v>64</v>
      </c>
      <c r="L100" s="91" t="s">
        <v>64</v>
      </c>
      <c r="M100" s="91" t="s">
        <v>64</v>
      </c>
      <c r="N100" s="91" t="s">
        <v>64</v>
      </c>
      <c r="O100" s="91" t="s">
        <v>64</v>
      </c>
      <c r="P100" s="91" t="s">
        <v>64</v>
      </c>
      <c r="Q100" s="91" t="s">
        <v>64</v>
      </c>
      <c r="R100" s="91" t="s">
        <v>64</v>
      </c>
      <c r="S100" s="91" t="s">
        <v>64</v>
      </c>
      <c r="T100" s="91" t="s">
        <v>64</v>
      </c>
      <c r="U100" s="91" t="s">
        <v>64</v>
      </c>
    </row>
    <row r="101" spans="1:21" ht="31.5">
      <c r="A101" s="64" t="s">
        <v>239</v>
      </c>
      <c r="B101" s="57" t="s">
        <v>240</v>
      </c>
      <c r="C101" s="42" t="s">
        <v>241</v>
      </c>
      <c r="D101" s="42" t="s">
        <v>64</v>
      </c>
      <c r="E101" s="42" t="s">
        <v>64</v>
      </c>
      <c r="F101" s="42" t="s">
        <v>64</v>
      </c>
      <c r="G101" s="42" t="s">
        <v>64</v>
      </c>
      <c r="H101" s="42" t="s">
        <v>64</v>
      </c>
      <c r="I101" s="42" t="s">
        <v>64</v>
      </c>
      <c r="J101" s="44" t="s">
        <v>64</v>
      </c>
      <c r="K101" s="42" t="s">
        <v>64</v>
      </c>
      <c r="L101" s="42" t="s">
        <v>64</v>
      </c>
      <c r="M101" s="42" t="s">
        <v>64</v>
      </c>
      <c r="N101" s="42" t="s">
        <v>64</v>
      </c>
      <c r="O101" s="42" t="s">
        <v>64</v>
      </c>
      <c r="P101" s="42" t="s">
        <v>64</v>
      </c>
      <c r="Q101" s="42" t="s">
        <v>64</v>
      </c>
      <c r="R101" s="42" t="s">
        <v>64</v>
      </c>
      <c r="S101" s="42" t="s">
        <v>64</v>
      </c>
      <c r="T101" s="42" t="s">
        <v>64</v>
      </c>
      <c r="U101" s="42" t="s">
        <v>64</v>
      </c>
    </row>
    <row r="102" spans="1:21" s="93" customFormat="1" ht="25.5" customHeight="1">
      <c r="A102" s="97" t="s">
        <v>242</v>
      </c>
      <c r="B102" s="90" t="s">
        <v>243</v>
      </c>
      <c r="C102" s="91" t="s">
        <v>244</v>
      </c>
      <c r="D102" s="91" t="s">
        <v>64</v>
      </c>
      <c r="E102" s="91" t="s">
        <v>64</v>
      </c>
      <c r="F102" s="91" t="s">
        <v>64</v>
      </c>
      <c r="G102" s="91" t="s">
        <v>64</v>
      </c>
      <c r="H102" s="91" t="s">
        <v>64</v>
      </c>
      <c r="I102" s="91" t="s">
        <v>64</v>
      </c>
      <c r="J102" s="92" t="s">
        <v>64</v>
      </c>
      <c r="K102" s="91" t="s">
        <v>64</v>
      </c>
      <c r="L102" s="91" t="s">
        <v>64</v>
      </c>
      <c r="M102" s="91" t="s">
        <v>64</v>
      </c>
      <c r="N102" s="91" t="s">
        <v>64</v>
      </c>
      <c r="O102" s="91" t="s">
        <v>64</v>
      </c>
      <c r="P102" s="91" t="s">
        <v>64</v>
      </c>
      <c r="Q102" s="91" t="s">
        <v>64</v>
      </c>
      <c r="R102" s="91" t="s">
        <v>64</v>
      </c>
      <c r="S102" s="91" t="s">
        <v>64</v>
      </c>
      <c r="T102" s="91" t="s">
        <v>64</v>
      </c>
      <c r="U102" s="91" t="s">
        <v>64</v>
      </c>
    </row>
    <row r="103" spans="1:21" ht="31.5">
      <c r="A103" s="64" t="s">
        <v>245</v>
      </c>
      <c r="B103" s="57" t="s">
        <v>246</v>
      </c>
      <c r="C103" s="42" t="s">
        <v>247</v>
      </c>
      <c r="D103" s="42" t="s">
        <v>64</v>
      </c>
      <c r="E103" s="42" t="s">
        <v>64</v>
      </c>
      <c r="F103" s="42" t="s">
        <v>64</v>
      </c>
      <c r="G103" s="42" t="s">
        <v>64</v>
      </c>
      <c r="H103" s="42" t="s">
        <v>64</v>
      </c>
      <c r="I103" s="42" t="s">
        <v>64</v>
      </c>
      <c r="J103" s="44" t="s">
        <v>64</v>
      </c>
      <c r="K103" s="42" t="s">
        <v>64</v>
      </c>
      <c r="L103" s="42" t="s">
        <v>64</v>
      </c>
      <c r="M103" s="42" t="s">
        <v>64</v>
      </c>
      <c r="N103" s="42" t="s">
        <v>64</v>
      </c>
      <c r="O103" s="42" t="s">
        <v>64</v>
      </c>
      <c r="P103" s="42" t="s">
        <v>64</v>
      </c>
      <c r="Q103" s="42" t="s">
        <v>64</v>
      </c>
      <c r="R103" s="42" t="s">
        <v>64</v>
      </c>
      <c r="S103" s="42" t="s">
        <v>64</v>
      </c>
      <c r="T103" s="42" t="s">
        <v>64</v>
      </c>
      <c r="U103" s="42" t="s">
        <v>64</v>
      </c>
    </row>
    <row r="104" spans="1:21" ht="31.5">
      <c r="A104" s="64" t="s">
        <v>248</v>
      </c>
      <c r="B104" s="57" t="s">
        <v>249</v>
      </c>
      <c r="C104" s="42" t="s">
        <v>250</v>
      </c>
      <c r="D104" s="42" t="s">
        <v>64</v>
      </c>
      <c r="E104" s="42" t="s">
        <v>64</v>
      </c>
      <c r="F104" s="42" t="s">
        <v>64</v>
      </c>
      <c r="G104" s="42" t="s">
        <v>64</v>
      </c>
      <c r="H104" s="42" t="s">
        <v>64</v>
      </c>
      <c r="I104" s="42" t="s">
        <v>64</v>
      </c>
      <c r="J104" s="44" t="s">
        <v>64</v>
      </c>
      <c r="K104" s="42" t="s">
        <v>64</v>
      </c>
      <c r="L104" s="42" t="s">
        <v>64</v>
      </c>
      <c r="M104" s="42" t="s">
        <v>64</v>
      </c>
      <c r="N104" s="42" t="s">
        <v>64</v>
      </c>
      <c r="O104" s="42" t="s">
        <v>64</v>
      </c>
      <c r="P104" s="42" t="s">
        <v>64</v>
      </c>
      <c r="Q104" s="42" t="s">
        <v>64</v>
      </c>
      <c r="R104" s="42" t="s">
        <v>64</v>
      </c>
      <c r="S104" s="42" t="s">
        <v>64</v>
      </c>
      <c r="T104" s="42" t="s">
        <v>64</v>
      </c>
      <c r="U104" s="42" t="s">
        <v>64</v>
      </c>
    </row>
    <row r="105" spans="1:21" ht="47.25">
      <c r="A105" s="64" t="s">
        <v>251</v>
      </c>
      <c r="B105" s="57" t="s">
        <v>252</v>
      </c>
      <c r="C105" s="42" t="s">
        <v>253</v>
      </c>
      <c r="D105" s="42" t="s">
        <v>64</v>
      </c>
      <c r="E105" s="42" t="s">
        <v>64</v>
      </c>
      <c r="F105" s="42" t="s">
        <v>64</v>
      </c>
      <c r="G105" s="42" t="s">
        <v>64</v>
      </c>
      <c r="H105" s="42" t="s">
        <v>64</v>
      </c>
      <c r="I105" s="42" t="s">
        <v>64</v>
      </c>
      <c r="J105" s="44" t="s">
        <v>64</v>
      </c>
      <c r="K105" s="42" t="s">
        <v>64</v>
      </c>
      <c r="L105" s="42" t="s">
        <v>64</v>
      </c>
      <c r="M105" s="42" t="s">
        <v>64</v>
      </c>
      <c r="N105" s="42" t="s">
        <v>64</v>
      </c>
      <c r="O105" s="42" t="s">
        <v>64</v>
      </c>
      <c r="P105" s="42" t="s">
        <v>64</v>
      </c>
      <c r="Q105" s="42" t="s">
        <v>64</v>
      </c>
      <c r="R105" s="42" t="s">
        <v>64</v>
      </c>
      <c r="S105" s="42" t="s">
        <v>64</v>
      </c>
      <c r="T105" s="42" t="s">
        <v>64</v>
      </c>
      <c r="U105" s="42" t="s">
        <v>64</v>
      </c>
    </row>
    <row r="106" spans="1:21" ht="23.25" customHeight="1">
      <c r="A106" s="64" t="s">
        <v>254</v>
      </c>
      <c r="B106" s="57" t="s">
        <v>255</v>
      </c>
      <c r="C106" s="42" t="s">
        <v>256</v>
      </c>
      <c r="D106" s="42" t="s">
        <v>64</v>
      </c>
      <c r="E106" s="42" t="s">
        <v>64</v>
      </c>
      <c r="F106" s="42" t="s">
        <v>64</v>
      </c>
      <c r="G106" s="42" t="s">
        <v>64</v>
      </c>
      <c r="H106" s="42" t="s">
        <v>64</v>
      </c>
      <c r="I106" s="42" t="s">
        <v>64</v>
      </c>
      <c r="J106" s="44" t="s">
        <v>64</v>
      </c>
      <c r="K106" s="42" t="s">
        <v>64</v>
      </c>
      <c r="L106" s="42" t="s">
        <v>64</v>
      </c>
      <c r="M106" s="42" t="s">
        <v>64</v>
      </c>
      <c r="N106" s="42" t="s">
        <v>64</v>
      </c>
      <c r="O106" s="42" t="s">
        <v>64</v>
      </c>
      <c r="P106" s="42" t="s">
        <v>64</v>
      </c>
      <c r="Q106" s="42" t="s">
        <v>64</v>
      </c>
      <c r="R106" s="42" t="s">
        <v>64</v>
      </c>
      <c r="S106" s="42" t="s">
        <v>64</v>
      </c>
      <c r="T106" s="42" t="s">
        <v>64</v>
      </c>
      <c r="U106" s="42" t="s">
        <v>64</v>
      </c>
    </row>
    <row r="107" spans="1:21" ht="31.5">
      <c r="A107" s="64" t="s">
        <v>257</v>
      </c>
      <c r="B107" s="57" t="s">
        <v>258</v>
      </c>
      <c r="C107" s="42" t="s">
        <v>259</v>
      </c>
      <c r="D107" s="42" t="s">
        <v>64</v>
      </c>
      <c r="E107" s="42" t="s">
        <v>64</v>
      </c>
      <c r="F107" s="42" t="s">
        <v>64</v>
      </c>
      <c r="G107" s="42" t="s">
        <v>64</v>
      </c>
      <c r="H107" s="42" t="s">
        <v>64</v>
      </c>
      <c r="I107" s="42" t="s">
        <v>64</v>
      </c>
      <c r="J107" s="44" t="s">
        <v>64</v>
      </c>
      <c r="K107" s="42" t="s">
        <v>64</v>
      </c>
      <c r="L107" s="42" t="s">
        <v>64</v>
      </c>
      <c r="M107" s="42" t="s">
        <v>64</v>
      </c>
      <c r="N107" s="42" t="s">
        <v>64</v>
      </c>
      <c r="O107" s="42" t="s">
        <v>64</v>
      </c>
      <c r="P107" s="42" t="s">
        <v>64</v>
      </c>
      <c r="Q107" s="42" t="s">
        <v>64</v>
      </c>
      <c r="R107" s="42" t="s">
        <v>64</v>
      </c>
      <c r="S107" s="42" t="s">
        <v>64</v>
      </c>
      <c r="T107" s="42" t="s">
        <v>64</v>
      </c>
      <c r="U107" s="42" t="s">
        <v>64</v>
      </c>
    </row>
    <row r="108" spans="1:21" ht="31.5">
      <c r="A108" s="64" t="s">
        <v>260</v>
      </c>
      <c r="B108" s="41" t="s">
        <v>261</v>
      </c>
      <c r="C108" s="43" t="s">
        <v>262</v>
      </c>
      <c r="D108" s="42" t="s">
        <v>64</v>
      </c>
      <c r="E108" s="42" t="s">
        <v>64</v>
      </c>
      <c r="F108" s="42" t="s">
        <v>64</v>
      </c>
      <c r="G108" s="42" t="s">
        <v>64</v>
      </c>
      <c r="H108" s="42" t="s">
        <v>64</v>
      </c>
      <c r="I108" s="42" t="s">
        <v>64</v>
      </c>
      <c r="J108" s="44" t="s">
        <v>64</v>
      </c>
      <c r="K108" s="42" t="s">
        <v>64</v>
      </c>
      <c r="L108" s="42" t="s">
        <v>64</v>
      </c>
      <c r="M108" s="42" t="s">
        <v>64</v>
      </c>
      <c r="N108" s="42" t="s">
        <v>64</v>
      </c>
      <c r="O108" s="42" t="s">
        <v>64</v>
      </c>
      <c r="P108" s="42" t="s">
        <v>64</v>
      </c>
      <c r="Q108" s="42" t="s">
        <v>64</v>
      </c>
      <c r="R108" s="42" t="s">
        <v>64</v>
      </c>
      <c r="S108" s="42" t="s">
        <v>64</v>
      </c>
      <c r="T108" s="42" t="s">
        <v>64</v>
      </c>
      <c r="U108" s="42" t="s">
        <v>64</v>
      </c>
    </row>
    <row r="109" spans="1:21" ht="31.5">
      <c r="A109" s="58" t="s">
        <v>263</v>
      </c>
      <c r="B109" s="65" t="s">
        <v>143</v>
      </c>
      <c r="C109" s="60" t="s">
        <v>45</v>
      </c>
      <c r="D109" s="24" t="str">
        <f t="shared" ref="D109:U109" si="28">IF(NOT(SUM(D110:D113)=0),SUM(D110:D113),"нд")</f>
        <v>нд</v>
      </c>
      <c r="E109" s="24" t="str">
        <f t="shared" si="28"/>
        <v>нд</v>
      </c>
      <c r="F109" s="24" t="str">
        <f t="shared" si="28"/>
        <v>нд</v>
      </c>
      <c r="G109" s="24" t="str">
        <f t="shared" si="28"/>
        <v>нд</v>
      </c>
      <c r="H109" s="24" t="str">
        <f t="shared" si="28"/>
        <v>нд</v>
      </c>
      <c r="I109" s="24" t="str">
        <f t="shared" si="28"/>
        <v>нд</v>
      </c>
      <c r="J109" s="25" t="str">
        <f t="shared" si="28"/>
        <v>нд</v>
      </c>
      <c r="K109" s="24" t="str">
        <f t="shared" si="28"/>
        <v>нд</v>
      </c>
      <c r="L109" s="24" t="str">
        <f t="shared" si="28"/>
        <v>нд</v>
      </c>
      <c r="M109" s="24" t="str">
        <f t="shared" si="28"/>
        <v>нд</v>
      </c>
      <c r="N109" s="24" t="str">
        <f t="shared" si="28"/>
        <v>нд</v>
      </c>
      <c r="O109" s="24" t="str">
        <f t="shared" si="28"/>
        <v>нд</v>
      </c>
      <c r="P109" s="24" t="str">
        <f t="shared" si="28"/>
        <v>нд</v>
      </c>
      <c r="Q109" s="24" t="str">
        <f t="shared" si="28"/>
        <v>нд</v>
      </c>
      <c r="R109" s="24" t="str">
        <f t="shared" si="28"/>
        <v>нд</v>
      </c>
      <c r="S109" s="24" t="str">
        <f t="shared" si="28"/>
        <v>нд</v>
      </c>
      <c r="T109" s="24" t="str">
        <f t="shared" si="28"/>
        <v>нд</v>
      </c>
      <c r="U109" s="24" t="str">
        <f t="shared" si="28"/>
        <v>нд</v>
      </c>
    </row>
    <row r="110" spans="1:21" s="93" customFormat="1" ht="63">
      <c r="A110" s="97" t="s">
        <v>264</v>
      </c>
      <c r="B110" s="90" t="s">
        <v>265</v>
      </c>
      <c r="C110" s="91" t="s">
        <v>266</v>
      </c>
      <c r="D110" s="91" t="s">
        <v>64</v>
      </c>
      <c r="E110" s="91" t="s">
        <v>64</v>
      </c>
      <c r="F110" s="91" t="s">
        <v>64</v>
      </c>
      <c r="G110" s="91" t="s">
        <v>64</v>
      </c>
      <c r="H110" s="91" t="s">
        <v>64</v>
      </c>
      <c r="I110" s="91" t="s">
        <v>64</v>
      </c>
      <c r="J110" s="92" t="s">
        <v>64</v>
      </c>
      <c r="K110" s="91" t="s">
        <v>64</v>
      </c>
      <c r="L110" s="91" t="s">
        <v>64</v>
      </c>
      <c r="M110" s="91" t="s">
        <v>64</v>
      </c>
      <c r="N110" s="91" t="s">
        <v>64</v>
      </c>
      <c r="O110" s="91" t="s">
        <v>64</v>
      </c>
      <c r="P110" s="91" t="s">
        <v>64</v>
      </c>
      <c r="Q110" s="91" t="s">
        <v>64</v>
      </c>
      <c r="R110" s="91" t="s">
        <v>64</v>
      </c>
      <c r="S110" s="91" t="s">
        <v>64</v>
      </c>
      <c r="T110" s="91" t="s">
        <v>64</v>
      </c>
      <c r="U110" s="91" t="s">
        <v>64</v>
      </c>
    </row>
    <row r="111" spans="1:21" s="93" customFormat="1" ht="31.5">
      <c r="A111" s="97" t="s">
        <v>267</v>
      </c>
      <c r="B111" s="90" t="s">
        <v>268</v>
      </c>
      <c r="C111" s="91" t="s">
        <v>269</v>
      </c>
      <c r="D111" s="91" t="s">
        <v>64</v>
      </c>
      <c r="E111" s="91" t="s">
        <v>64</v>
      </c>
      <c r="F111" s="91" t="s">
        <v>64</v>
      </c>
      <c r="G111" s="91" t="s">
        <v>64</v>
      </c>
      <c r="H111" s="91" t="s">
        <v>64</v>
      </c>
      <c r="I111" s="91" t="s">
        <v>64</v>
      </c>
      <c r="J111" s="92" t="s">
        <v>64</v>
      </c>
      <c r="K111" s="91" t="s">
        <v>64</v>
      </c>
      <c r="L111" s="91" t="s">
        <v>64</v>
      </c>
      <c r="M111" s="91" t="s">
        <v>64</v>
      </c>
      <c r="N111" s="91" t="s">
        <v>64</v>
      </c>
      <c r="O111" s="91" t="s">
        <v>64</v>
      </c>
      <c r="P111" s="91" t="s">
        <v>64</v>
      </c>
      <c r="Q111" s="91" t="s">
        <v>64</v>
      </c>
      <c r="R111" s="91" t="s">
        <v>64</v>
      </c>
      <c r="S111" s="91" t="s">
        <v>64</v>
      </c>
      <c r="T111" s="91" t="s">
        <v>64</v>
      </c>
      <c r="U111" s="91" t="s">
        <v>64</v>
      </c>
    </row>
    <row r="112" spans="1:21" s="93" customFormat="1" ht="63">
      <c r="A112" s="97" t="s">
        <v>270</v>
      </c>
      <c r="B112" s="90" t="s">
        <v>271</v>
      </c>
      <c r="C112" s="91" t="s">
        <v>272</v>
      </c>
      <c r="D112" s="91" t="s">
        <v>64</v>
      </c>
      <c r="E112" s="91" t="s">
        <v>64</v>
      </c>
      <c r="F112" s="91" t="s">
        <v>64</v>
      </c>
      <c r="G112" s="91" t="s">
        <v>64</v>
      </c>
      <c r="H112" s="91" t="s">
        <v>64</v>
      </c>
      <c r="I112" s="91" t="s">
        <v>64</v>
      </c>
      <c r="J112" s="92" t="s">
        <v>64</v>
      </c>
      <c r="K112" s="91" t="s">
        <v>64</v>
      </c>
      <c r="L112" s="91" t="s">
        <v>64</v>
      </c>
      <c r="M112" s="91" t="s">
        <v>64</v>
      </c>
      <c r="N112" s="91" t="s">
        <v>64</v>
      </c>
      <c r="O112" s="91" t="s">
        <v>64</v>
      </c>
      <c r="P112" s="91" t="s">
        <v>64</v>
      </c>
      <c r="Q112" s="91" t="s">
        <v>64</v>
      </c>
      <c r="R112" s="91" t="s">
        <v>64</v>
      </c>
      <c r="S112" s="91" t="s">
        <v>64</v>
      </c>
      <c r="T112" s="91" t="s">
        <v>64</v>
      </c>
      <c r="U112" s="91" t="s">
        <v>64</v>
      </c>
    </row>
    <row r="113" spans="1:21" s="93" customFormat="1" ht="31.5">
      <c r="A113" s="97" t="s">
        <v>273</v>
      </c>
      <c r="B113" s="90" t="s">
        <v>274</v>
      </c>
      <c r="C113" s="91" t="s">
        <v>275</v>
      </c>
      <c r="D113" s="91" t="s">
        <v>64</v>
      </c>
      <c r="E113" s="91" t="s">
        <v>64</v>
      </c>
      <c r="F113" s="91" t="s">
        <v>64</v>
      </c>
      <c r="G113" s="91" t="s">
        <v>64</v>
      </c>
      <c r="H113" s="91" t="s">
        <v>64</v>
      </c>
      <c r="I113" s="91" t="s">
        <v>64</v>
      </c>
      <c r="J113" s="92" t="s">
        <v>64</v>
      </c>
      <c r="K113" s="91" t="s">
        <v>64</v>
      </c>
      <c r="L113" s="91" t="s">
        <v>64</v>
      </c>
      <c r="M113" s="91" t="s">
        <v>64</v>
      </c>
      <c r="N113" s="91" t="s">
        <v>64</v>
      </c>
      <c r="O113" s="91" t="s">
        <v>64</v>
      </c>
      <c r="P113" s="91" t="s">
        <v>64</v>
      </c>
      <c r="Q113" s="91" t="s">
        <v>64</v>
      </c>
      <c r="R113" s="91" t="s">
        <v>64</v>
      </c>
      <c r="S113" s="91" t="s">
        <v>64</v>
      </c>
      <c r="T113" s="91" t="s">
        <v>64</v>
      </c>
      <c r="U113" s="91" t="s">
        <v>64</v>
      </c>
    </row>
    <row r="114" spans="1:21" ht="15.75">
      <c r="A114" s="29" t="s">
        <v>276</v>
      </c>
      <c r="B114" s="30" t="s">
        <v>277</v>
      </c>
      <c r="C114" s="28" t="s">
        <v>45</v>
      </c>
      <c r="D114" s="17" t="str">
        <f t="shared" ref="D114:U114" si="29">IF(NOT(SUM(D115,D120)=0),SUM(D115,D120),"нд")</f>
        <v>нд</v>
      </c>
      <c r="E114" s="17" t="str">
        <f t="shared" si="29"/>
        <v>нд</v>
      </c>
      <c r="F114" s="17" t="str">
        <f t="shared" si="29"/>
        <v>нд</v>
      </c>
      <c r="G114" s="17" t="str">
        <f t="shared" si="29"/>
        <v>нд</v>
      </c>
      <c r="H114" s="17" t="str">
        <f t="shared" si="29"/>
        <v>нд</v>
      </c>
      <c r="I114" s="17" t="str">
        <f t="shared" si="29"/>
        <v>нд</v>
      </c>
      <c r="J114" s="19" t="str">
        <f t="shared" si="29"/>
        <v>нд</v>
      </c>
      <c r="K114" s="17" t="str">
        <f t="shared" si="29"/>
        <v>нд</v>
      </c>
      <c r="L114" s="17" t="str">
        <f t="shared" si="29"/>
        <v>нд</v>
      </c>
      <c r="M114" s="17" t="str">
        <f t="shared" si="29"/>
        <v>нд</v>
      </c>
      <c r="N114" s="17" t="str">
        <f t="shared" si="29"/>
        <v>нд</v>
      </c>
      <c r="O114" s="17" t="str">
        <f t="shared" si="29"/>
        <v>нд</v>
      </c>
      <c r="P114" s="17" t="str">
        <f t="shared" si="29"/>
        <v>нд</v>
      </c>
      <c r="Q114" s="17" t="str">
        <f t="shared" si="29"/>
        <v>нд</v>
      </c>
      <c r="R114" s="17" t="str">
        <f t="shared" si="29"/>
        <v>нд</v>
      </c>
      <c r="S114" s="17" t="str">
        <f t="shared" si="29"/>
        <v>нд</v>
      </c>
      <c r="T114" s="17" t="str">
        <f t="shared" si="29"/>
        <v>нд</v>
      </c>
      <c r="U114" s="17" t="str">
        <f t="shared" si="29"/>
        <v>нд</v>
      </c>
    </row>
    <row r="115" spans="1:21" ht="31.5">
      <c r="A115" s="46" t="s">
        <v>278</v>
      </c>
      <c r="B115" s="33" t="s">
        <v>60</v>
      </c>
      <c r="C115" s="21" t="s">
        <v>45</v>
      </c>
      <c r="D115" s="21" t="str">
        <f t="shared" ref="D115:E115" si="30">IF(NOT(SUM(D116:D119)=0),SUM(D116:D119),"нд")</f>
        <v>нд</v>
      </c>
      <c r="E115" s="21" t="str">
        <f t="shared" si="30"/>
        <v>нд</v>
      </c>
      <c r="F115" s="21" t="str">
        <f t="shared" ref="F115:U115" si="31">IF(NOT(SUM(F116:F119)=0),SUM(F116:F119),"нд")</f>
        <v>нд</v>
      </c>
      <c r="G115" s="21" t="str">
        <f t="shared" si="31"/>
        <v>нд</v>
      </c>
      <c r="H115" s="21" t="str">
        <f t="shared" si="31"/>
        <v>нд</v>
      </c>
      <c r="I115" s="21" t="str">
        <f t="shared" si="31"/>
        <v>нд</v>
      </c>
      <c r="J115" s="22" t="str">
        <f t="shared" si="31"/>
        <v>нд</v>
      </c>
      <c r="K115" s="21" t="str">
        <f t="shared" si="31"/>
        <v>нд</v>
      </c>
      <c r="L115" s="21" t="str">
        <f t="shared" si="31"/>
        <v>нд</v>
      </c>
      <c r="M115" s="21" t="str">
        <f t="shared" si="31"/>
        <v>нд</v>
      </c>
      <c r="N115" s="21" t="str">
        <f t="shared" si="31"/>
        <v>нд</v>
      </c>
      <c r="O115" s="21" t="str">
        <f t="shared" si="31"/>
        <v>нд</v>
      </c>
      <c r="P115" s="21" t="str">
        <f t="shared" si="31"/>
        <v>нд</v>
      </c>
      <c r="Q115" s="21" t="str">
        <f t="shared" si="31"/>
        <v>нд</v>
      </c>
      <c r="R115" s="21" t="str">
        <f t="shared" si="31"/>
        <v>нд</v>
      </c>
      <c r="S115" s="21" t="str">
        <f t="shared" si="31"/>
        <v>нд</v>
      </c>
      <c r="T115" s="21" t="str">
        <f t="shared" si="31"/>
        <v>нд</v>
      </c>
      <c r="U115" s="21" t="str">
        <f t="shared" si="31"/>
        <v>нд</v>
      </c>
    </row>
    <row r="116" spans="1:21" s="93" customFormat="1" ht="15.75">
      <c r="A116" s="89" t="s">
        <v>279</v>
      </c>
      <c r="B116" s="90" t="s">
        <v>280</v>
      </c>
      <c r="C116" s="91" t="s">
        <v>281</v>
      </c>
      <c r="D116" s="91" t="s">
        <v>64</v>
      </c>
      <c r="E116" s="91" t="s">
        <v>64</v>
      </c>
      <c r="F116" s="91" t="s">
        <v>64</v>
      </c>
      <c r="G116" s="91" t="s">
        <v>64</v>
      </c>
      <c r="H116" s="91" t="s">
        <v>64</v>
      </c>
      <c r="I116" s="91" t="s">
        <v>64</v>
      </c>
      <c r="J116" s="92" t="s">
        <v>64</v>
      </c>
      <c r="K116" s="91" t="s">
        <v>64</v>
      </c>
      <c r="L116" s="91" t="s">
        <v>64</v>
      </c>
      <c r="M116" s="91" t="s">
        <v>64</v>
      </c>
      <c r="N116" s="91" t="s">
        <v>64</v>
      </c>
      <c r="O116" s="91" t="s">
        <v>64</v>
      </c>
      <c r="P116" s="91" t="s">
        <v>64</v>
      </c>
      <c r="Q116" s="91" t="s">
        <v>64</v>
      </c>
      <c r="R116" s="91" t="s">
        <v>64</v>
      </c>
      <c r="S116" s="91" t="s">
        <v>64</v>
      </c>
      <c r="T116" s="91" t="s">
        <v>64</v>
      </c>
      <c r="U116" s="91" t="s">
        <v>64</v>
      </c>
    </row>
    <row r="117" spans="1:21" s="93" customFormat="1" ht="31.5">
      <c r="A117" s="98" t="s">
        <v>282</v>
      </c>
      <c r="B117" s="99" t="s">
        <v>283</v>
      </c>
      <c r="C117" s="91" t="s">
        <v>284</v>
      </c>
      <c r="D117" s="91" t="s">
        <v>64</v>
      </c>
      <c r="E117" s="91" t="s">
        <v>64</v>
      </c>
      <c r="F117" s="91" t="s">
        <v>64</v>
      </c>
      <c r="G117" s="91" t="s">
        <v>64</v>
      </c>
      <c r="H117" s="91" t="s">
        <v>64</v>
      </c>
      <c r="I117" s="91" t="s">
        <v>64</v>
      </c>
      <c r="J117" s="92" t="s">
        <v>64</v>
      </c>
      <c r="K117" s="91" t="s">
        <v>64</v>
      </c>
      <c r="L117" s="91" t="s">
        <v>64</v>
      </c>
      <c r="M117" s="91" t="s">
        <v>64</v>
      </c>
      <c r="N117" s="91" t="s">
        <v>64</v>
      </c>
      <c r="O117" s="91" t="s">
        <v>64</v>
      </c>
      <c r="P117" s="91" t="s">
        <v>64</v>
      </c>
      <c r="Q117" s="91" t="s">
        <v>64</v>
      </c>
      <c r="R117" s="91" t="s">
        <v>64</v>
      </c>
      <c r="S117" s="91" t="s">
        <v>64</v>
      </c>
      <c r="T117" s="91" t="s">
        <v>64</v>
      </c>
      <c r="U117" s="91" t="s">
        <v>64</v>
      </c>
    </row>
    <row r="118" spans="1:21" ht="15.75">
      <c r="A118" s="40" t="s">
        <v>285</v>
      </c>
      <c r="B118" s="63" t="s">
        <v>286</v>
      </c>
      <c r="C118" s="42" t="s">
        <v>287</v>
      </c>
      <c r="D118" s="42" t="s">
        <v>64</v>
      </c>
      <c r="E118" s="42" t="s">
        <v>64</v>
      </c>
      <c r="F118" s="42" t="s">
        <v>64</v>
      </c>
      <c r="G118" s="42" t="s">
        <v>64</v>
      </c>
      <c r="H118" s="42" t="s">
        <v>64</v>
      </c>
      <c r="I118" s="42" t="s">
        <v>64</v>
      </c>
      <c r="J118" s="44" t="s">
        <v>64</v>
      </c>
      <c r="K118" s="42" t="s">
        <v>64</v>
      </c>
      <c r="L118" s="42" t="s">
        <v>64</v>
      </c>
      <c r="M118" s="42" t="s">
        <v>64</v>
      </c>
      <c r="N118" s="42" t="s">
        <v>64</v>
      </c>
      <c r="O118" s="42" t="s">
        <v>64</v>
      </c>
      <c r="P118" s="42" t="s">
        <v>64</v>
      </c>
      <c r="Q118" s="42" t="s">
        <v>64</v>
      </c>
      <c r="R118" s="42" t="s">
        <v>64</v>
      </c>
      <c r="S118" s="42" t="s">
        <v>64</v>
      </c>
      <c r="T118" s="42" t="s">
        <v>64</v>
      </c>
      <c r="U118" s="42" t="s">
        <v>64</v>
      </c>
    </row>
    <row r="119" spans="1:21" ht="31.5">
      <c r="A119" s="64" t="s">
        <v>288</v>
      </c>
      <c r="B119" s="41" t="s">
        <v>289</v>
      </c>
      <c r="C119" s="43" t="s">
        <v>290</v>
      </c>
      <c r="D119" s="42" t="s">
        <v>64</v>
      </c>
      <c r="E119" s="42" t="s">
        <v>64</v>
      </c>
      <c r="F119" s="42" t="s">
        <v>64</v>
      </c>
      <c r="G119" s="42" t="s">
        <v>64</v>
      </c>
      <c r="H119" s="42" t="s">
        <v>64</v>
      </c>
      <c r="I119" s="42" t="s">
        <v>64</v>
      </c>
      <c r="J119" s="44" t="s">
        <v>64</v>
      </c>
      <c r="K119" s="42" t="s">
        <v>64</v>
      </c>
      <c r="L119" s="42" t="s">
        <v>64</v>
      </c>
      <c r="M119" s="42" t="s">
        <v>64</v>
      </c>
      <c r="N119" s="42" t="s">
        <v>64</v>
      </c>
      <c r="O119" s="42" t="s">
        <v>64</v>
      </c>
      <c r="P119" s="42" t="s">
        <v>64</v>
      </c>
      <c r="Q119" s="42" t="s">
        <v>64</v>
      </c>
      <c r="R119" s="42" t="s">
        <v>64</v>
      </c>
      <c r="S119" s="42" t="s">
        <v>64</v>
      </c>
      <c r="T119" s="42" t="s">
        <v>64</v>
      </c>
      <c r="U119" s="42" t="s">
        <v>64</v>
      </c>
    </row>
    <row r="120" spans="1:21" ht="31.5">
      <c r="A120" s="58" t="s">
        <v>291</v>
      </c>
      <c r="B120" s="65" t="s">
        <v>143</v>
      </c>
      <c r="C120" s="60" t="s">
        <v>45</v>
      </c>
      <c r="D120" s="24" t="str">
        <f t="shared" ref="D120:U120" si="32">IF(NOT(SUM(D121:D123)=0),SUM(D121:D123),"нд")</f>
        <v>нд</v>
      </c>
      <c r="E120" s="24" t="str">
        <f t="shared" si="32"/>
        <v>нд</v>
      </c>
      <c r="F120" s="24" t="str">
        <f t="shared" si="32"/>
        <v>нд</v>
      </c>
      <c r="G120" s="24" t="str">
        <f t="shared" si="32"/>
        <v>нд</v>
      </c>
      <c r="H120" s="24" t="str">
        <f t="shared" si="32"/>
        <v>нд</v>
      </c>
      <c r="I120" s="24" t="str">
        <f t="shared" si="32"/>
        <v>нд</v>
      </c>
      <c r="J120" s="25" t="str">
        <f t="shared" si="32"/>
        <v>нд</v>
      </c>
      <c r="K120" s="24" t="str">
        <f t="shared" si="32"/>
        <v>нд</v>
      </c>
      <c r="L120" s="24" t="str">
        <f t="shared" si="32"/>
        <v>нд</v>
      </c>
      <c r="M120" s="24" t="str">
        <f t="shared" si="32"/>
        <v>нд</v>
      </c>
      <c r="N120" s="24" t="str">
        <f t="shared" si="32"/>
        <v>нд</v>
      </c>
      <c r="O120" s="24" t="str">
        <f t="shared" si="32"/>
        <v>нд</v>
      </c>
      <c r="P120" s="24" t="str">
        <f t="shared" si="32"/>
        <v>нд</v>
      </c>
      <c r="Q120" s="24" t="str">
        <f t="shared" si="32"/>
        <v>нд</v>
      </c>
      <c r="R120" s="24" t="str">
        <f t="shared" si="32"/>
        <v>нд</v>
      </c>
      <c r="S120" s="24" t="str">
        <f t="shared" si="32"/>
        <v>нд</v>
      </c>
      <c r="T120" s="24" t="str">
        <f t="shared" si="32"/>
        <v>нд</v>
      </c>
      <c r="U120" s="24" t="str">
        <f t="shared" si="32"/>
        <v>нд</v>
      </c>
    </row>
    <row r="121" spans="1:21" ht="15.75">
      <c r="A121" s="35" t="s">
        <v>292</v>
      </c>
      <c r="B121" s="56" t="s">
        <v>293</v>
      </c>
      <c r="C121" s="37" t="s">
        <v>294</v>
      </c>
      <c r="D121" s="42" t="s">
        <v>64</v>
      </c>
      <c r="E121" s="42" t="s">
        <v>64</v>
      </c>
      <c r="F121" s="42" t="s">
        <v>64</v>
      </c>
      <c r="G121" s="42" t="s">
        <v>64</v>
      </c>
      <c r="H121" s="42" t="s">
        <v>64</v>
      </c>
      <c r="I121" s="42" t="s">
        <v>64</v>
      </c>
      <c r="J121" s="44" t="s">
        <v>64</v>
      </c>
      <c r="K121" s="42" t="s">
        <v>64</v>
      </c>
      <c r="L121" s="42" t="s">
        <v>64</v>
      </c>
      <c r="M121" s="42" t="s">
        <v>64</v>
      </c>
      <c r="N121" s="42" t="s">
        <v>64</v>
      </c>
      <c r="O121" s="42" t="s">
        <v>64</v>
      </c>
      <c r="P121" s="42" t="s">
        <v>64</v>
      </c>
      <c r="Q121" s="42" t="s">
        <v>64</v>
      </c>
      <c r="R121" s="42" t="s">
        <v>64</v>
      </c>
      <c r="S121" s="42" t="s">
        <v>64</v>
      </c>
      <c r="T121" s="42" t="s">
        <v>64</v>
      </c>
      <c r="U121" s="42" t="s">
        <v>64</v>
      </c>
    </row>
    <row r="122" spans="1:21" ht="47.25">
      <c r="A122" s="40" t="s">
        <v>295</v>
      </c>
      <c r="B122" s="66" t="s">
        <v>296</v>
      </c>
      <c r="C122" s="42" t="s">
        <v>297</v>
      </c>
      <c r="D122" s="42" t="s">
        <v>64</v>
      </c>
      <c r="E122" s="42" t="s">
        <v>64</v>
      </c>
      <c r="F122" s="42" t="s">
        <v>64</v>
      </c>
      <c r="G122" s="42" t="s">
        <v>64</v>
      </c>
      <c r="H122" s="42" t="s">
        <v>64</v>
      </c>
      <c r="I122" s="42" t="s">
        <v>64</v>
      </c>
      <c r="J122" s="44" t="s">
        <v>64</v>
      </c>
      <c r="K122" s="42" t="s">
        <v>64</v>
      </c>
      <c r="L122" s="42" t="s">
        <v>64</v>
      </c>
      <c r="M122" s="42" t="s">
        <v>64</v>
      </c>
      <c r="N122" s="42" t="s">
        <v>64</v>
      </c>
      <c r="O122" s="42" t="s">
        <v>64</v>
      </c>
      <c r="P122" s="42" t="s">
        <v>64</v>
      </c>
      <c r="Q122" s="42" t="s">
        <v>64</v>
      </c>
      <c r="R122" s="42" t="s">
        <v>64</v>
      </c>
      <c r="S122" s="42" t="s">
        <v>64</v>
      </c>
      <c r="T122" s="42" t="s">
        <v>64</v>
      </c>
      <c r="U122" s="42" t="s">
        <v>64</v>
      </c>
    </row>
    <row r="123" spans="1:21" ht="15.75">
      <c r="A123" s="64" t="s">
        <v>298</v>
      </c>
      <c r="B123" s="41" t="s">
        <v>299</v>
      </c>
      <c r="C123" s="43" t="s">
        <v>300</v>
      </c>
      <c r="D123" s="42" t="s">
        <v>64</v>
      </c>
      <c r="E123" s="42" t="s">
        <v>64</v>
      </c>
      <c r="F123" s="42" t="s">
        <v>64</v>
      </c>
      <c r="G123" s="42" t="s">
        <v>64</v>
      </c>
      <c r="H123" s="42" t="s">
        <v>64</v>
      </c>
      <c r="I123" s="42" t="s">
        <v>64</v>
      </c>
      <c r="J123" s="44" t="s">
        <v>64</v>
      </c>
      <c r="K123" s="42" t="s">
        <v>64</v>
      </c>
      <c r="L123" s="42" t="s">
        <v>64</v>
      </c>
      <c r="M123" s="42" t="s">
        <v>64</v>
      </c>
      <c r="N123" s="42" t="s">
        <v>64</v>
      </c>
      <c r="O123" s="42" t="s">
        <v>64</v>
      </c>
      <c r="P123" s="42" t="s">
        <v>64</v>
      </c>
      <c r="Q123" s="42" t="s">
        <v>64</v>
      </c>
      <c r="R123" s="42" t="s">
        <v>64</v>
      </c>
      <c r="S123" s="42" t="s">
        <v>64</v>
      </c>
      <c r="T123" s="42" t="s">
        <v>64</v>
      </c>
      <c r="U123" s="42" t="s">
        <v>64</v>
      </c>
    </row>
    <row r="124" spans="1:21" ht="15.75">
      <c r="A124" s="28">
        <v>2</v>
      </c>
      <c r="B124" s="67" t="s">
        <v>301</v>
      </c>
      <c r="C124" s="28" t="s">
        <v>45</v>
      </c>
      <c r="D124" s="17" t="str">
        <f t="shared" ref="D124:O126" si="33">IF(NOT(SUM(D125)=0),SUM(D125),"нд")</f>
        <v>нд</v>
      </c>
      <c r="E124" s="17" t="str">
        <f t="shared" si="33"/>
        <v>нд</v>
      </c>
      <c r="F124" s="17" t="str">
        <f t="shared" si="33"/>
        <v>нд</v>
      </c>
      <c r="G124" s="17" t="str">
        <f t="shared" si="33"/>
        <v>нд</v>
      </c>
      <c r="H124" s="17" t="str">
        <f t="shared" si="33"/>
        <v>нд</v>
      </c>
      <c r="I124" s="17" t="str">
        <f t="shared" si="33"/>
        <v>нд</v>
      </c>
      <c r="J124" s="19" t="str">
        <f t="shared" si="33"/>
        <v>нд</v>
      </c>
      <c r="K124" s="17" t="str">
        <f t="shared" si="33"/>
        <v>нд</v>
      </c>
      <c r="L124" s="17" t="str">
        <f t="shared" si="33"/>
        <v>нд</v>
      </c>
      <c r="M124" s="17" t="str">
        <f t="shared" si="33"/>
        <v>нд</v>
      </c>
      <c r="N124" s="17" t="str">
        <f t="shared" si="33"/>
        <v>нд</v>
      </c>
      <c r="O124" s="17" t="str">
        <f t="shared" si="33"/>
        <v>нд</v>
      </c>
      <c r="P124" s="17" t="str">
        <f t="shared" ref="P124:U124" si="34">IF(NOT(SUM(P125)=0),SUM(P125),"нд")</f>
        <v>нд</v>
      </c>
      <c r="Q124" s="17" t="str">
        <f t="shared" si="34"/>
        <v>нд</v>
      </c>
      <c r="R124" s="17" t="str">
        <f t="shared" si="34"/>
        <v>нд</v>
      </c>
      <c r="S124" s="17" t="str">
        <f t="shared" si="34"/>
        <v>нд</v>
      </c>
      <c r="T124" s="17" t="str">
        <f t="shared" si="34"/>
        <v>нд</v>
      </c>
      <c r="U124" s="17" t="str">
        <f t="shared" si="34"/>
        <v>нд</v>
      </c>
    </row>
    <row r="125" spans="1:21" ht="47.25">
      <c r="A125" s="29" t="s">
        <v>302</v>
      </c>
      <c r="B125" s="67" t="s">
        <v>50</v>
      </c>
      <c r="C125" s="28" t="s">
        <v>45</v>
      </c>
      <c r="D125" s="17" t="str">
        <f t="shared" si="33"/>
        <v>нд</v>
      </c>
      <c r="E125" s="17" t="str">
        <f t="shared" si="33"/>
        <v>нд</v>
      </c>
      <c r="F125" s="17" t="str">
        <f t="shared" ref="F125:U126" si="35">IF(NOT(SUM(F126)=0),SUM(F126),"нд")</f>
        <v>нд</v>
      </c>
      <c r="G125" s="17" t="str">
        <f t="shared" si="35"/>
        <v>нд</v>
      </c>
      <c r="H125" s="17" t="str">
        <f t="shared" si="35"/>
        <v>нд</v>
      </c>
      <c r="I125" s="17" t="str">
        <f t="shared" si="35"/>
        <v>нд</v>
      </c>
      <c r="J125" s="19" t="str">
        <f t="shared" si="35"/>
        <v>нд</v>
      </c>
      <c r="K125" s="17" t="str">
        <f t="shared" si="35"/>
        <v>нд</v>
      </c>
      <c r="L125" s="17" t="str">
        <f t="shared" si="35"/>
        <v>нд</v>
      </c>
      <c r="M125" s="17" t="str">
        <f t="shared" si="35"/>
        <v>нд</v>
      </c>
      <c r="N125" s="17" t="str">
        <f t="shared" si="35"/>
        <v>нд</v>
      </c>
      <c r="O125" s="17" t="str">
        <f t="shared" si="35"/>
        <v>нд</v>
      </c>
      <c r="P125" s="17" t="str">
        <f t="shared" si="35"/>
        <v>нд</v>
      </c>
      <c r="Q125" s="17" t="str">
        <f t="shared" si="35"/>
        <v>нд</v>
      </c>
      <c r="R125" s="17" t="str">
        <f t="shared" si="35"/>
        <v>нд</v>
      </c>
      <c r="S125" s="17" t="str">
        <f t="shared" si="35"/>
        <v>нд</v>
      </c>
      <c r="T125" s="17" t="str">
        <f t="shared" si="35"/>
        <v>нд</v>
      </c>
      <c r="U125" s="17" t="str">
        <f t="shared" si="35"/>
        <v>нд</v>
      </c>
    </row>
    <row r="126" spans="1:21" ht="15.75">
      <c r="A126" s="29" t="s">
        <v>303</v>
      </c>
      <c r="B126" s="30" t="s">
        <v>52</v>
      </c>
      <c r="C126" s="28" t="s">
        <v>45</v>
      </c>
      <c r="D126" s="17" t="str">
        <f t="shared" si="33"/>
        <v>нд</v>
      </c>
      <c r="E126" s="17" t="str">
        <f t="shared" si="33"/>
        <v>нд</v>
      </c>
      <c r="F126" s="17" t="str">
        <f t="shared" si="35"/>
        <v>нд</v>
      </c>
      <c r="G126" s="17" t="str">
        <f t="shared" si="35"/>
        <v>нд</v>
      </c>
      <c r="H126" s="17" t="str">
        <f t="shared" si="35"/>
        <v>нд</v>
      </c>
      <c r="I126" s="17" t="str">
        <f t="shared" si="35"/>
        <v>нд</v>
      </c>
      <c r="J126" s="19" t="str">
        <f t="shared" si="35"/>
        <v>нд</v>
      </c>
      <c r="K126" s="17" t="str">
        <f t="shared" si="35"/>
        <v>нд</v>
      </c>
      <c r="L126" s="17" t="str">
        <f t="shared" si="35"/>
        <v>нд</v>
      </c>
      <c r="M126" s="17" t="str">
        <f t="shared" si="35"/>
        <v>нд</v>
      </c>
      <c r="N126" s="17" t="str">
        <f t="shared" si="35"/>
        <v>нд</v>
      </c>
      <c r="O126" s="17" t="str">
        <f t="shared" si="35"/>
        <v>нд</v>
      </c>
      <c r="P126" s="17" t="str">
        <f t="shared" si="35"/>
        <v>нд</v>
      </c>
      <c r="Q126" s="17" t="str">
        <f t="shared" si="35"/>
        <v>нд</v>
      </c>
      <c r="R126" s="17" t="str">
        <f t="shared" si="35"/>
        <v>нд</v>
      </c>
      <c r="S126" s="17" t="str">
        <f t="shared" si="35"/>
        <v>нд</v>
      </c>
      <c r="T126" s="17" t="str">
        <f t="shared" si="35"/>
        <v>нд</v>
      </c>
      <c r="U126" s="17" t="str">
        <f t="shared" si="35"/>
        <v>нд</v>
      </c>
    </row>
    <row r="127" spans="1:21" ht="15.75">
      <c r="A127" s="29" t="s">
        <v>304</v>
      </c>
      <c r="B127" s="30" t="s">
        <v>54</v>
      </c>
      <c r="C127" s="28" t="s">
        <v>45</v>
      </c>
      <c r="D127" s="17" t="str">
        <f t="shared" ref="D127:U127" si="36">IF(NOT(SUM(D128,D133)=0),SUM(D128,D133),"нд")</f>
        <v>нд</v>
      </c>
      <c r="E127" s="17" t="str">
        <f t="shared" si="36"/>
        <v>нд</v>
      </c>
      <c r="F127" s="17" t="str">
        <f t="shared" si="36"/>
        <v>нд</v>
      </c>
      <c r="G127" s="17" t="str">
        <f t="shared" si="36"/>
        <v>нд</v>
      </c>
      <c r="H127" s="17" t="str">
        <f t="shared" si="36"/>
        <v>нд</v>
      </c>
      <c r="I127" s="17" t="str">
        <f t="shared" si="36"/>
        <v>нд</v>
      </c>
      <c r="J127" s="19" t="str">
        <f t="shared" si="36"/>
        <v>нд</v>
      </c>
      <c r="K127" s="17" t="str">
        <f t="shared" si="36"/>
        <v>нд</v>
      </c>
      <c r="L127" s="17" t="str">
        <f t="shared" si="36"/>
        <v>нд</v>
      </c>
      <c r="M127" s="17" t="str">
        <f t="shared" si="36"/>
        <v>нд</v>
      </c>
      <c r="N127" s="17" t="str">
        <f t="shared" si="36"/>
        <v>нд</v>
      </c>
      <c r="O127" s="17" t="str">
        <f t="shared" si="36"/>
        <v>нд</v>
      </c>
      <c r="P127" s="17" t="str">
        <f t="shared" si="36"/>
        <v>нд</v>
      </c>
      <c r="Q127" s="17" t="str">
        <f t="shared" si="36"/>
        <v>нд</v>
      </c>
      <c r="R127" s="17" t="str">
        <f t="shared" si="36"/>
        <v>нд</v>
      </c>
      <c r="S127" s="17" t="str">
        <f t="shared" si="36"/>
        <v>нд</v>
      </c>
      <c r="T127" s="17" t="str">
        <f t="shared" si="36"/>
        <v>нд</v>
      </c>
      <c r="U127" s="17" t="str">
        <f t="shared" si="36"/>
        <v>нд</v>
      </c>
    </row>
    <row r="128" spans="1:21" ht="15.75">
      <c r="A128" s="29" t="s">
        <v>305</v>
      </c>
      <c r="B128" s="30" t="s">
        <v>306</v>
      </c>
      <c r="C128" s="28" t="s">
        <v>45</v>
      </c>
      <c r="D128" s="17" t="str">
        <f t="shared" ref="D128:O129" si="37">IF(NOT(SUM(D129)=0),SUM(D129),"нд")</f>
        <v>нд</v>
      </c>
      <c r="E128" s="17" t="str">
        <f t="shared" si="37"/>
        <v>нд</v>
      </c>
      <c r="F128" s="17" t="str">
        <f t="shared" si="37"/>
        <v>нд</v>
      </c>
      <c r="G128" s="17" t="str">
        <f t="shared" si="37"/>
        <v>нд</v>
      </c>
      <c r="H128" s="17" t="str">
        <f t="shared" si="37"/>
        <v>нд</v>
      </c>
      <c r="I128" s="17" t="str">
        <f t="shared" si="37"/>
        <v>нд</v>
      </c>
      <c r="J128" s="19" t="str">
        <f t="shared" si="37"/>
        <v>нд</v>
      </c>
      <c r="K128" s="17" t="str">
        <f t="shared" si="37"/>
        <v>нд</v>
      </c>
      <c r="L128" s="17" t="str">
        <f t="shared" si="37"/>
        <v>нд</v>
      </c>
      <c r="M128" s="17" t="str">
        <f t="shared" si="37"/>
        <v>нд</v>
      </c>
      <c r="N128" s="17" t="str">
        <f t="shared" si="37"/>
        <v>нд</v>
      </c>
      <c r="O128" s="17" t="str">
        <f t="shared" si="37"/>
        <v>нд</v>
      </c>
      <c r="P128" s="17" t="str">
        <f t="shared" ref="P128:U128" si="38">IF(NOT(SUM(P129)=0),SUM(P129),"нд")</f>
        <v>нд</v>
      </c>
      <c r="Q128" s="17" t="str">
        <f t="shared" si="38"/>
        <v>нд</v>
      </c>
      <c r="R128" s="17" t="str">
        <f t="shared" si="38"/>
        <v>нд</v>
      </c>
      <c r="S128" s="17" t="str">
        <f t="shared" si="38"/>
        <v>нд</v>
      </c>
      <c r="T128" s="17" t="str">
        <f t="shared" si="38"/>
        <v>нд</v>
      </c>
      <c r="U128" s="17" t="str">
        <f t="shared" si="38"/>
        <v>нд</v>
      </c>
    </row>
    <row r="129" spans="1:21" ht="15.75">
      <c r="A129" s="29" t="s">
        <v>307</v>
      </c>
      <c r="B129" s="30" t="s">
        <v>58</v>
      </c>
      <c r="C129" s="28" t="s">
        <v>45</v>
      </c>
      <c r="D129" s="17" t="str">
        <f t="shared" si="37"/>
        <v>нд</v>
      </c>
      <c r="E129" s="17" t="str">
        <f t="shared" si="37"/>
        <v>нд</v>
      </c>
      <c r="F129" s="17" t="str">
        <f t="shared" ref="F129:U129" si="39">IF(NOT(SUM(F130)=0),SUM(F130),"нд")</f>
        <v>нд</v>
      </c>
      <c r="G129" s="17" t="str">
        <f t="shared" si="39"/>
        <v>нд</v>
      </c>
      <c r="H129" s="17" t="str">
        <f t="shared" si="39"/>
        <v>нд</v>
      </c>
      <c r="I129" s="17" t="str">
        <f t="shared" si="39"/>
        <v>нд</v>
      </c>
      <c r="J129" s="19" t="str">
        <f t="shared" si="39"/>
        <v>нд</v>
      </c>
      <c r="K129" s="17" t="str">
        <f t="shared" si="39"/>
        <v>нд</v>
      </c>
      <c r="L129" s="17" t="str">
        <f t="shared" si="39"/>
        <v>нд</v>
      </c>
      <c r="M129" s="17" t="str">
        <f t="shared" si="39"/>
        <v>нд</v>
      </c>
      <c r="N129" s="17" t="str">
        <f t="shared" si="39"/>
        <v>нд</v>
      </c>
      <c r="O129" s="17" t="str">
        <f t="shared" si="39"/>
        <v>нд</v>
      </c>
      <c r="P129" s="17" t="str">
        <f t="shared" si="39"/>
        <v>нд</v>
      </c>
      <c r="Q129" s="17" t="str">
        <f t="shared" si="39"/>
        <v>нд</v>
      </c>
      <c r="R129" s="17" t="str">
        <f t="shared" si="39"/>
        <v>нд</v>
      </c>
      <c r="S129" s="17" t="str">
        <f t="shared" si="39"/>
        <v>нд</v>
      </c>
      <c r="T129" s="17" t="str">
        <f t="shared" si="39"/>
        <v>нд</v>
      </c>
      <c r="U129" s="17" t="str">
        <f t="shared" si="39"/>
        <v>нд</v>
      </c>
    </row>
    <row r="130" spans="1:21" ht="31.5">
      <c r="A130" s="58" t="s">
        <v>308</v>
      </c>
      <c r="B130" s="65" t="s">
        <v>143</v>
      </c>
      <c r="C130" s="60" t="s">
        <v>45</v>
      </c>
      <c r="D130" s="24" t="str">
        <f t="shared" ref="D130:E130" si="40">IF(NOT(SUM(D131:D132)=0),SUM(D131:D132),"нд")</f>
        <v>нд</v>
      </c>
      <c r="E130" s="24" t="str">
        <f t="shared" si="40"/>
        <v>нд</v>
      </c>
      <c r="F130" s="24" t="str">
        <f t="shared" ref="F130:U130" si="41">IF(NOT(SUM(F131:F132)=0),SUM(F131:F132),"нд")</f>
        <v>нд</v>
      </c>
      <c r="G130" s="24" t="str">
        <f t="shared" si="41"/>
        <v>нд</v>
      </c>
      <c r="H130" s="24" t="str">
        <f t="shared" si="41"/>
        <v>нд</v>
      </c>
      <c r="I130" s="24" t="str">
        <f t="shared" si="41"/>
        <v>нд</v>
      </c>
      <c r="J130" s="25" t="str">
        <f t="shared" si="41"/>
        <v>нд</v>
      </c>
      <c r="K130" s="24" t="str">
        <f t="shared" si="41"/>
        <v>нд</v>
      </c>
      <c r="L130" s="24" t="str">
        <f t="shared" si="41"/>
        <v>нд</v>
      </c>
      <c r="M130" s="24" t="str">
        <f t="shared" si="41"/>
        <v>нд</v>
      </c>
      <c r="N130" s="24" t="str">
        <f t="shared" si="41"/>
        <v>нд</v>
      </c>
      <c r="O130" s="24" t="str">
        <f t="shared" si="41"/>
        <v>нд</v>
      </c>
      <c r="P130" s="24" t="str">
        <f t="shared" si="41"/>
        <v>нд</v>
      </c>
      <c r="Q130" s="24" t="str">
        <f t="shared" si="41"/>
        <v>нд</v>
      </c>
      <c r="R130" s="24" t="str">
        <f t="shared" si="41"/>
        <v>нд</v>
      </c>
      <c r="S130" s="24" t="str">
        <f t="shared" si="41"/>
        <v>нд</v>
      </c>
      <c r="T130" s="24" t="str">
        <f t="shared" si="41"/>
        <v>нд</v>
      </c>
      <c r="U130" s="24" t="str">
        <f t="shared" si="41"/>
        <v>нд</v>
      </c>
    </row>
    <row r="131" spans="1:21" s="93" customFormat="1" ht="47.25">
      <c r="A131" s="89" t="s">
        <v>309</v>
      </c>
      <c r="B131" s="100" t="s">
        <v>310</v>
      </c>
      <c r="C131" s="101" t="s">
        <v>311</v>
      </c>
      <c r="D131" s="91" t="s">
        <v>64</v>
      </c>
      <c r="E131" s="91" t="s">
        <v>64</v>
      </c>
      <c r="F131" s="91" t="s">
        <v>64</v>
      </c>
      <c r="G131" s="91" t="s">
        <v>64</v>
      </c>
      <c r="H131" s="91" t="s">
        <v>64</v>
      </c>
      <c r="I131" s="91" t="s">
        <v>64</v>
      </c>
      <c r="J131" s="92" t="s">
        <v>64</v>
      </c>
      <c r="K131" s="91" t="s">
        <v>64</v>
      </c>
      <c r="L131" s="102" t="s">
        <v>64</v>
      </c>
      <c r="M131" s="103" t="s">
        <v>64</v>
      </c>
      <c r="N131" s="91" t="s">
        <v>64</v>
      </c>
      <c r="O131" s="91" t="s">
        <v>64</v>
      </c>
      <c r="P131" s="91" t="s">
        <v>64</v>
      </c>
      <c r="Q131" s="91" t="s">
        <v>64</v>
      </c>
      <c r="R131" s="91" t="s">
        <v>64</v>
      </c>
      <c r="S131" s="91" t="s">
        <v>64</v>
      </c>
      <c r="T131" s="91" t="s">
        <v>64</v>
      </c>
      <c r="U131" s="91" t="s">
        <v>64</v>
      </c>
    </row>
    <row r="132" spans="1:21" s="93" customFormat="1" ht="47.25">
      <c r="A132" s="89" t="s">
        <v>312</v>
      </c>
      <c r="B132" s="100" t="s">
        <v>313</v>
      </c>
      <c r="C132" s="101" t="s">
        <v>314</v>
      </c>
      <c r="D132" s="91" t="s">
        <v>64</v>
      </c>
      <c r="E132" s="91" t="s">
        <v>64</v>
      </c>
      <c r="F132" s="91" t="s">
        <v>64</v>
      </c>
      <c r="G132" s="91" t="s">
        <v>64</v>
      </c>
      <c r="H132" s="91" t="s">
        <v>64</v>
      </c>
      <c r="I132" s="91" t="s">
        <v>64</v>
      </c>
      <c r="J132" s="92" t="s">
        <v>64</v>
      </c>
      <c r="K132" s="91" t="s">
        <v>64</v>
      </c>
      <c r="L132" s="102" t="s">
        <v>64</v>
      </c>
      <c r="M132" s="103" t="s">
        <v>64</v>
      </c>
      <c r="N132" s="91" t="s">
        <v>64</v>
      </c>
      <c r="O132" s="91" t="s">
        <v>64</v>
      </c>
      <c r="P132" s="91" t="s">
        <v>64</v>
      </c>
      <c r="Q132" s="91" t="s">
        <v>64</v>
      </c>
      <c r="R132" s="91" t="s">
        <v>64</v>
      </c>
      <c r="S132" s="91" t="s">
        <v>64</v>
      </c>
      <c r="T132" s="91" t="s">
        <v>64</v>
      </c>
      <c r="U132" s="91" t="s">
        <v>64</v>
      </c>
    </row>
    <row r="133" spans="1:21" ht="15.75">
      <c r="A133" s="29" t="s">
        <v>315</v>
      </c>
      <c r="B133" s="45" t="s">
        <v>316</v>
      </c>
      <c r="C133" s="28" t="s">
        <v>45</v>
      </c>
      <c r="D133" s="17" t="str">
        <f t="shared" ref="D133:S134" si="42">IF(NOT(SUM(D134:D134)=0),SUM(D134:D134),"нд")</f>
        <v>нд</v>
      </c>
      <c r="E133" s="17" t="str">
        <f t="shared" si="42"/>
        <v>нд</v>
      </c>
      <c r="F133" s="17" t="str">
        <f t="shared" si="42"/>
        <v>нд</v>
      </c>
      <c r="G133" s="17" t="str">
        <f t="shared" si="42"/>
        <v>нд</v>
      </c>
      <c r="H133" s="17" t="str">
        <f t="shared" si="42"/>
        <v>нд</v>
      </c>
      <c r="I133" s="17" t="str">
        <f t="shared" si="42"/>
        <v>нд</v>
      </c>
      <c r="J133" s="19" t="str">
        <f t="shared" si="42"/>
        <v>нд</v>
      </c>
      <c r="K133" s="17" t="str">
        <f t="shared" si="42"/>
        <v>нд</v>
      </c>
      <c r="L133" s="17" t="str">
        <f t="shared" si="42"/>
        <v>нд</v>
      </c>
      <c r="M133" s="17" t="str">
        <f t="shared" si="42"/>
        <v>нд</v>
      </c>
      <c r="N133" s="17" t="str">
        <f t="shared" si="42"/>
        <v>нд</v>
      </c>
      <c r="O133" s="17" t="str">
        <f t="shared" si="42"/>
        <v>нд</v>
      </c>
      <c r="P133" s="17" t="str">
        <f t="shared" si="42"/>
        <v>нд</v>
      </c>
      <c r="Q133" s="17" t="str">
        <f t="shared" si="42"/>
        <v>нд</v>
      </c>
      <c r="R133" s="17" t="str">
        <f t="shared" si="42"/>
        <v>нд</v>
      </c>
      <c r="S133" s="17" t="str">
        <f t="shared" si="42"/>
        <v>нд</v>
      </c>
      <c r="T133" s="17" t="str">
        <f t="shared" ref="T133:U134" si="43">IF(NOT(SUM(T134:T134)=0),SUM(T134:T134),"нд")</f>
        <v>нд</v>
      </c>
      <c r="U133" s="17" t="str">
        <f t="shared" si="43"/>
        <v>нд</v>
      </c>
    </row>
    <row r="134" spans="1:21" ht="15.75">
      <c r="A134" s="29" t="s">
        <v>317</v>
      </c>
      <c r="B134" s="31" t="s">
        <v>95</v>
      </c>
      <c r="C134" s="28" t="s">
        <v>45</v>
      </c>
      <c r="D134" s="17" t="str">
        <f t="shared" si="42"/>
        <v>нд</v>
      </c>
      <c r="E134" s="17" t="str">
        <f t="shared" si="42"/>
        <v>нд</v>
      </c>
      <c r="F134" s="17" t="str">
        <f t="shared" si="42"/>
        <v>нд</v>
      </c>
      <c r="G134" s="17" t="str">
        <f t="shared" si="42"/>
        <v>нд</v>
      </c>
      <c r="H134" s="17" t="str">
        <f t="shared" si="42"/>
        <v>нд</v>
      </c>
      <c r="I134" s="17" t="str">
        <f t="shared" si="42"/>
        <v>нд</v>
      </c>
      <c r="J134" s="19" t="str">
        <f t="shared" si="42"/>
        <v>нд</v>
      </c>
      <c r="K134" s="17" t="str">
        <f t="shared" si="42"/>
        <v>нд</v>
      </c>
      <c r="L134" s="17" t="str">
        <f t="shared" si="42"/>
        <v>нд</v>
      </c>
      <c r="M134" s="17" t="str">
        <f t="shared" si="42"/>
        <v>нд</v>
      </c>
      <c r="N134" s="17" t="str">
        <f t="shared" si="42"/>
        <v>нд</v>
      </c>
      <c r="O134" s="17" t="str">
        <f t="shared" si="42"/>
        <v>нд</v>
      </c>
      <c r="P134" s="17" t="str">
        <f t="shared" si="42"/>
        <v>нд</v>
      </c>
      <c r="Q134" s="17" t="str">
        <f t="shared" si="42"/>
        <v>нд</v>
      </c>
      <c r="R134" s="17" t="str">
        <f t="shared" si="42"/>
        <v>нд</v>
      </c>
      <c r="S134" s="17" t="str">
        <f t="shared" si="42"/>
        <v>нд</v>
      </c>
      <c r="T134" s="17" t="str">
        <f t="shared" si="43"/>
        <v>нд</v>
      </c>
      <c r="U134" s="17" t="str">
        <f t="shared" si="43"/>
        <v>нд</v>
      </c>
    </row>
    <row r="135" spans="1:21" ht="31.5">
      <c r="A135" s="58" t="s">
        <v>318</v>
      </c>
      <c r="B135" s="65" t="s">
        <v>143</v>
      </c>
      <c r="C135" s="60" t="s">
        <v>45</v>
      </c>
      <c r="D135" s="24" t="str">
        <f t="shared" ref="D135:U135" si="44">IF(NOT(SUM(D136:D138)=0),SUM(D136:D138),"нд")</f>
        <v>нд</v>
      </c>
      <c r="E135" s="24" t="str">
        <f t="shared" si="44"/>
        <v>нд</v>
      </c>
      <c r="F135" s="24" t="str">
        <f t="shared" si="44"/>
        <v>нд</v>
      </c>
      <c r="G135" s="24" t="str">
        <f t="shared" si="44"/>
        <v>нд</v>
      </c>
      <c r="H135" s="24" t="str">
        <f t="shared" si="44"/>
        <v>нд</v>
      </c>
      <c r="I135" s="24" t="str">
        <f t="shared" si="44"/>
        <v>нд</v>
      </c>
      <c r="J135" s="25" t="str">
        <f t="shared" si="44"/>
        <v>нд</v>
      </c>
      <c r="K135" s="24" t="str">
        <f t="shared" si="44"/>
        <v>нд</v>
      </c>
      <c r="L135" s="24" t="str">
        <f t="shared" si="44"/>
        <v>нд</v>
      </c>
      <c r="M135" s="24" t="str">
        <f t="shared" si="44"/>
        <v>нд</v>
      </c>
      <c r="N135" s="24" t="str">
        <f t="shared" si="44"/>
        <v>нд</v>
      </c>
      <c r="O135" s="24" t="str">
        <f t="shared" si="44"/>
        <v>нд</v>
      </c>
      <c r="P135" s="24" t="str">
        <f t="shared" si="44"/>
        <v>нд</v>
      </c>
      <c r="Q135" s="24" t="str">
        <f t="shared" si="44"/>
        <v>нд</v>
      </c>
      <c r="R135" s="24" t="str">
        <f t="shared" si="44"/>
        <v>нд</v>
      </c>
      <c r="S135" s="24" t="str">
        <f t="shared" si="44"/>
        <v>нд</v>
      </c>
      <c r="T135" s="24" t="str">
        <f t="shared" si="44"/>
        <v>нд</v>
      </c>
      <c r="U135" s="24" t="str">
        <f t="shared" si="44"/>
        <v>нд</v>
      </c>
    </row>
    <row r="136" spans="1:21" ht="63">
      <c r="A136" s="40" t="s">
        <v>319</v>
      </c>
      <c r="B136" s="55" t="s">
        <v>320</v>
      </c>
      <c r="C136" s="43" t="s">
        <v>321</v>
      </c>
      <c r="D136" s="42" t="s">
        <v>64</v>
      </c>
      <c r="E136" s="42" t="s">
        <v>64</v>
      </c>
      <c r="F136" s="42" t="s">
        <v>64</v>
      </c>
      <c r="G136" s="42" t="s">
        <v>64</v>
      </c>
      <c r="H136" s="42" t="s">
        <v>64</v>
      </c>
      <c r="I136" s="42" t="s">
        <v>64</v>
      </c>
      <c r="J136" s="44" t="s">
        <v>64</v>
      </c>
      <c r="K136" s="42" t="s">
        <v>64</v>
      </c>
      <c r="L136" s="42" t="s">
        <v>64</v>
      </c>
      <c r="M136" s="42" t="s">
        <v>64</v>
      </c>
      <c r="N136" s="42" t="s">
        <v>64</v>
      </c>
      <c r="O136" s="42" t="s">
        <v>64</v>
      </c>
      <c r="P136" s="42" t="s">
        <v>64</v>
      </c>
      <c r="Q136" s="42" t="s">
        <v>64</v>
      </c>
      <c r="R136" s="42" t="s">
        <v>64</v>
      </c>
      <c r="S136" s="42" t="s">
        <v>64</v>
      </c>
      <c r="T136" s="42" t="s">
        <v>64</v>
      </c>
      <c r="U136" s="42" t="s">
        <v>64</v>
      </c>
    </row>
    <row r="137" spans="1:21" ht="63">
      <c r="A137" s="40" t="s">
        <v>322</v>
      </c>
      <c r="B137" s="55" t="s">
        <v>323</v>
      </c>
      <c r="C137" s="68" t="s">
        <v>324</v>
      </c>
      <c r="D137" s="42" t="s">
        <v>64</v>
      </c>
      <c r="E137" s="42" t="s">
        <v>64</v>
      </c>
      <c r="F137" s="42" t="s">
        <v>64</v>
      </c>
      <c r="G137" s="42" t="s">
        <v>64</v>
      </c>
      <c r="H137" s="42" t="s">
        <v>64</v>
      </c>
      <c r="I137" s="42" t="s">
        <v>64</v>
      </c>
      <c r="J137" s="44" t="s">
        <v>64</v>
      </c>
      <c r="K137" s="42" t="s">
        <v>64</v>
      </c>
      <c r="L137" s="42" t="s">
        <v>64</v>
      </c>
      <c r="M137" s="42" t="s">
        <v>64</v>
      </c>
      <c r="N137" s="42" t="s">
        <v>64</v>
      </c>
      <c r="O137" s="42" t="s">
        <v>64</v>
      </c>
      <c r="P137" s="42" t="s">
        <v>64</v>
      </c>
      <c r="Q137" s="42" t="s">
        <v>64</v>
      </c>
      <c r="R137" s="42" t="s">
        <v>64</v>
      </c>
      <c r="S137" s="42" t="s">
        <v>64</v>
      </c>
      <c r="T137" s="42" t="s">
        <v>64</v>
      </c>
      <c r="U137" s="42" t="s">
        <v>64</v>
      </c>
    </row>
    <row r="138" spans="1:21" ht="47.25">
      <c r="A138" s="40" t="s">
        <v>325</v>
      </c>
      <c r="B138" s="55" t="s">
        <v>326</v>
      </c>
      <c r="C138" s="68" t="s">
        <v>327</v>
      </c>
      <c r="D138" s="42" t="s">
        <v>64</v>
      </c>
      <c r="E138" s="42" t="s">
        <v>64</v>
      </c>
      <c r="F138" s="42" t="s">
        <v>64</v>
      </c>
      <c r="G138" s="42" t="s">
        <v>64</v>
      </c>
      <c r="H138" s="42" t="s">
        <v>64</v>
      </c>
      <c r="I138" s="42" t="s">
        <v>64</v>
      </c>
      <c r="J138" s="44" t="s">
        <v>64</v>
      </c>
      <c r="K138" s="42" t="s">
        <v>64</v>
      </c>
      <c r="L138" s="42" t="s">
        <v>64</v>
      </c>
      <c r="M138" s="42" t="s">
        <v>64</v>
      </c>
      <c r="N138" s="42" t="s">
        <v>64</v>
      </c>
      <c r="O138" s="42" t="s">
        <v>64</v>
      </c>
      <c r="P138" s="42" t="s">
        <v>64</v>
      </c>
      <c r="Q138" s="42" t="s">
        <v>64</v>
      </c>
      <c r="R138" s="42" t="s">
        <v>64</v>
      </c>
      <c r="S138" s="42" t="s">
        <v>64</v>
      </c>
      <c r="T138" s="42" t="s">
        <v>64</v>
      </c>
      <c r="U138" s="42" t="s">
        <v>64</v>
      </c>
    </row>
  </sheetData>
  <mergeCells count="67">
    <mergeCell ref="A10:U10"/>
    <mergeCell ref="G2:H2"/>
    <mergeCell ref="A4:U4"/>
    <mergeCell ref="A5:U5"/>
    <mergeCell ref="A7:U7"/>
    <mergeCell ref="A8:U8"/>
    <mergeCell ref="A12:U12"/>
    <mergeCell ref="A13:U13"/>
    <mergeCell ref="A14:U14"/>
    <mergeCell ref="A15:A18"/>
    <mergeCell ref="B15:B18"/>
    <mergeCell ref="C15:C18"/>
    <mergeCell ref="D15:U15"/>
    <mergeCell ref="D16:E16"/>
    <mergeCell ref="F16:I16"/>
    <mergeCell ref="J16:M16"/>
    <mergeCell ref="N16:O16"/>
    <mergeCell ref="P16:Q16"/>
    <mergeCell ref="R16:S16"/>
    <mergeCell ref="T16:U16"/>
    <mergeCell ref="D17:E17"/>
    <mergeCell ref="F17:G17"/>
    <mergeCell ref="H17:I17"/>
    <mergeCell ref="J17:K17"/>
    <mergeCell ref="L17:M17"/>
    <mergeCell ref="N17:O17"/>
    <mergeCell ref="P17:Q17"/>
    <mergeCell ref="R17:S17"/>
    <mergeCell ref="T17:U17"/>
    <mergeCell ref="D44:D45"/>
    <mergeCell ref="E44:E45"/>
    <mergeCell ref="F44:F45"/>
    <mergeCell ref="G44:G45"/>
    <mergeCell ref="H44:H45"/>
    <mergeCell ref="I44:I45"/>
    <mergeCell ref="J44:J45"/>
    <mergeCell ref="U44:U45"/>
    <mergeCell ref="K44:K45"/>
    <mergeCell ref="L44:L45"/>
    <mergeCell ref="M44:M45"/>
    <mergeCell ref="N44:N45"/>
    <mergeCell ref="O44:O45"/>
    <mergeCell ref="P44:P45"/>
    <mergeCell ref="A46:A47"/>
    <mergeCell ref="C46:C47"/>
    <mergeCell ref="D46:D47"/>
    <mergeCell ref="E46:E47"/>
    <mergeCell ref="F46:F47"/>
    <mergeCell ref="L46:L47"/>
    <mergeCell ref="Q44:Q45"/>
    <mergeCell ref="R44:R45"/>
    <mergeCell ref="S44:S45"/>
    <mergeCell ref="T44:T45"/>
    <mergeCell ref="S46:S47"/>
    <mergeCell ref="T46:T47"/>
    <mergeCell ref="G46:G47"/>
    <mergeCell ref="H46:H47"/>
    <mergeCell ref="I46:I47"/>
    <mergeCell ref="J46:J47"/>
    <mergeCell ref="K46:K47"/>
    <mergeCell ref="U46:U47"/>
    <mergeCell ref="M46:M47"/>
    <mergeCell ref="N46:N47"/>
    <mergeCell ref="O46:O47"/>
    <mergeCell ref="P46:P47"/>
    <mergeCell ref="Q46:Q47"/>
    <mergeCell ref="R46:R47"/>
  </mergeCells>
  <conditionalFormatting sqref="B117">
    <cfRule type="cellIs" dxfId="0" priority="1" stopIfTrue="1" operator="equal">
      <formula>0</formula>
    </cfRule>
  </conditionalFormatting>
  <pageMargins left="0.78740157480314965" right="0.39370078740157483" top="0.78740157480314965" bottom="0.78740157480314965" header="0.31496062992125984" footer="0.31496062992125984"/>
  <pageSetup paperSize="9" scale="3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18квКпкз</vt:lpstr>
      <vt:lpstr>'18квКпкз'!Область_печати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Rybak_IN</cp:lastModifiedBy>
  <dcterms:created xsi:type="dcterms:W3CDTF">2018-08-22T07:05:59Z</dcterms:created>
  <dcterms:modified xsi:type="dcterms:W3CDTF">2019-04-02T06:45:32Z</dcterms:modified>
</cp:coreProperties>
</file>